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8" windowWidth="15120" windowHeight="86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Лист1!$A$1:$F$504</definedName>
  </definedNames>
  <calcPr calcId="145621"/>
</workbook>
</file>

<file path=xl/calcChain.xml><?xml version="1.0" encoding="utf-8"?>
<calcChain xmlns="http://schemas.openxmlformats.org/spreadsheetml/2006/main">
  <c r="F492" i="1" l="1"/>
  <c r="E492" i="1"/>
  <c r="F495" i="1"/>
  <c r="E495" i="1"/>
  <c r="F498" i="1"/>
  <c r="E498" i="1"/>
  <c r="F478" i="1"/>
  <c r="E478" i="1"/>
  <c r="F475" i="1" l="1"/>
  <c r="E475" i="1"/>
  <c r="F483" i="1"/>
  <c r="E483" i="1"/>
  <c r="F480" i="1"/>
  <c r="E480" i="1"/>
  <c r="F473" i="1"/>
  <c r="E473" i="1"/>
  <c r="F485" i="1"/>
  <c r="E485" i="1"/>
  <c r="F469" i="1"/>
  <c r="E469" i="1"/>
  <c r="F490" i="1"/>
  <c r="E490" i="1"/>
  <c r="F471" i="1"/>
  <c r="E471" i="1"/>
  <c r="F487" i="1"/>
  <c r="E487" i="1"/>
  <c r="F501" i="1"/>
  <c r="E501" i="1"/>
  <c r="F198" i="1"/>
  <c r="F197" i="1" s="1"/>
  <c r="F194" i="1"/>
  <c r="F193" i="1" s="1"/>
  <c r="F191" i="1"/>
  <c r="F190" i="1" s="1"/>
  <c r="F187" i="1"/>
  <c r="F184" i="1"/>
  <c r="F181" i="1"/>
  <c r="F178" i="1"/>
  <c r="F175" i="1"/>
  <c r="F172" i="1"/>
  <c r="F168" i="1"/>
  <c r="F167" i="1" s="1"/>
  <c r="F165" i="1"/>
  <c r="F163" i="1"/>
  <c r="F160" i="1"/>
  <c r="F159" i="1" s="1"/>
  <c r="F157" i="1"/>
  <c r="F156" i="1" s="1"/>
  <c r="F154" i="1"/>
  <c r="F153" i="1" s="1"/>
  <c r="F89" i="1"/>
  <c r="F87" i="1"/>
  <c r="F85" i="1"/>
  <c r="F81" i="1"/>
  <c r="F80" i="1" s="1"/>
  <c r="F76" i="1"/>
  <c r="F75" i="1" s="1"/>
  <c r="F73" i="1"/>
  <c r="F69" i="1"/>
  <c r="F66" i="1"/>
  <c r="F65" i="1" s="1"/>
  <c r="F63" i="1"/>
  <c r="F62" i="1" s="1"/>
  <c r="F60" i="1"/>
  <c r="F59" i="1" s="1"/>
  <c r="F56" i="1"/>
  <c r="F54" i="1"/>
  <c r="F51" i="1"/>
  <c r="F49" i="1"/>
  <c r="F45" i="1"/>
  <c r="F43" i="1"/>
  <c r="F40" i="1"/>
  <c r="F38" i="1"/>
  <c r="F35" i="1"/>
  <c r="F33" i="1"/>
  <c r="F31" i="1"/>
  <c r="F30" i="1"/>
  <c r="F27" i="1"/>
  <c r="F25" i="1"/>
  <c r="F23" i="1"/>
  <c r="F20" i="1"/>
  <c r="F17" i="1" s="1"/>
  <c r="F16" i="1" s="1"/>
  <c r="F18" i="1"/>
  <c r="F122" i="1"/>
  <c r="F121" i="1" s="1"/>
  <c r="F120" i="1" s="1"/>
  <c r="F118" i="1"/>
  <c r="F117" i="1" s="1"/>
  <c r="F116" i="1" s="1"/>
  <c r="F114" i="1"/>
  <c r="F113" i="1" s="1"/>
  <c r="F111" i="1"/>
  <c r="F109" i="1"/>
  <c r="F106" i="1" s="1"/>
  <c r="F107" i="1"/>
  <c r="F103" i="1"/>
  <c r="F102" i="1" s="1"/>
  <c r="F100" i="1"/>
  <c r="F99" i="1" s="1"/>
  <c r="F97" i="1"/>
  <c r="F96" i="1" s="1"/>
  <c r="F94" i="1"/>
  <c r="F93" i="1" s="1"/>
  <c r="F149" i="1"/>
  <c r="F147" i="1"/>
  <c r="F144" i="1"/>
  <c r="F142" i="1"/>
  <c r="F139" i="1"/>
  <c r="F137" i="1"/>
  <c r="F134" i="1"/>
  <c r="F133" i="1" s="1"/>
  <c r="F131" i="1"/>
  <c r="F129" i="1"/>
  <c r="F218" i="1"/>
  <c r="F217" i="1" s="1"/>
  <c r="F216" i="1" s="1"/>
  <c r="F214" i="1"/>
  <c r="F213" i="1" s="1"/>
  <c r="F211" i="1"/>
  <c r="F210" i="1" s="1"/>
  <c r="F208" i="1"/>
  <c r="F206" i="1"/>
  <c r="F203" i="1"/>
  <c r="F202" i="1" s="1"/>
  <c r="F245" i="1"/>
  <c r="F244" i="1" s="1"/>
  <c r="F242" i="1"/>
  <c r="F241" i="1" s="1"/>
  <c r="F239" i="1"/>
  <c r="F238" i="1" s="1"/>
  <c r="F235" i="1"/>
  <c r="F234" i="1" s="1"/>
  <c r="F230" i="1"/>
  <c r="F229" i="1" s="1"/>
  <c r="F225" i="1"/>
  <c r="F224" i="1" s="1"/>
  <c r="F296" i="1"/>
  <c r="F294" i="1"/>
  <c r="F288" i="1"/>
  <c r="F287" i="1" s="1"/>
  <c r="F286" i="1" s="1"/>
  <c r="F284" i="1"/>
  <c r="F283" i="1" s="1"/>
  <c r="F282" i="1" s="1"/>
  <c r="F280" i="1"/>
  <c r="F279" i="1" s="1"/>
  <c r="F278" i="1" s="1"/>
  <c r="F276" i="1"/>
  <c r="F275" i="1" s="1"/>
  <c r="F274" i="1" s="1"/>
  <c r="F272" i="1"/>
  <c r="F271" i="1" s="1"/>
  <c r="F270" i="1" s="1"/>
  <c r="F268" i="1"/>
  <c r="F267" i="1" s="1"/>
  <c r="F265" i="1"/>
  <c r="F263" i="1"/>
  <c r="F261" i="1"/>
  <c r="F258" i="1"/>
  <c r="F257" i="1" s="1"/>
  <c r="F255" i="1"/>
  <c r="F254" i="1" s="1"/>
  <c r="F250" i="1"/>
  <c r="F249" i="1" s="1"/>
  <c r="F248" i="1" s="1"/>
  <c r="F247" i="1" s="1"/>
  <c r="F309" i="1"/>
  <c r="F307" i="1"/>
  <c r="F303" i="1"/>
  <c r="F301" i="1"/>
  <c r="F343" i="1"/>
  <c r="F342" i="1" s="1"/>
  <c r="F341" i="1" s="1"/>
  <c r="F339" i="1"/>
  <c r="F338" i="1" s="1"/>
  <c r="F337" i="1" s="1"/>
  <c r="F335" i="1"/>
  <c r="F334" i="1" s="1"/>
  <c r="F333" i="1" s="1"/>
  <c r="F330" i="1"/>
  <c r="F329" i="1" s="1"/>
  <c r="F327" i="1"/>
  <c r="F326" i="1" s="1"/>
  <c r="F324" i="1"/>
  <c r="F323" i="1" s="1"/>
  <c r="F321" i="1"/>
  <c r="F320" i="1" s="1"/>
  <c r="F317" i="1"/>
  <c r="F316" i="1" s="1"/>
  <c r="F314" i="1"/>
  <c r="F313" i="1" s="1"/>
  <c r="F371" i="1"/>
  <c r="F370" i="1" s="1"/>
  <c r="F366" i="1"/>
  <c r="F365" i="1" s="1"/>
  <c r="F362" i="1"/>
  <c r="F361" i="1" s="1"/>
  <c r="F360" i="1" s="1"/>
  <c r="F358" i="1"/>
  <c r="F356" i="1"/>
  <c r="F353" i="1"/>
  <c r="F352" i="1" s="1"/>
  <c r="F350" i="1"/>
  <c r="F349" i="1" s="1"/>
  <c r="F388" i="1"/>
  <c r="F387" i="1" s="1"/>
  <c r="F386" i="1" s="1"/>
  <c r="F385" i="1" s="1"/>
  <c r="F383" i="1"/>
  <c r="F382" i="1" s="1"/>
  <c r="F381" i="1" s="1"/>
  <c r="F380" i="1" s="1"/>
  <c r="F378" i="1"/>
  <c r="F377" i="1" s="1"/>
  <c r="F376" i="1" s="1"/>
  <c r="F375" i="1" s="1"/>
  <c r="F396" i="1"/>
  <c r="F395" i="1" s="1"/>
  <c r="F393" i="1"/>
  <c r="F392" i="1" s="1"/>
  <c r="F467" i="1"/>
  <c r="F464" i="1"/>
  <c r="F462" i="1"/>
  <c r="F457" i="1"/>
  <c r="F456" i="1" s="1"/>
  <c r="F452" i="1"/>
  <c r="F451" i="1" s="1"/>
  <c r="F449" i="1"/>
  <c r="F448" i="1" s="1"/>
  <c r="F445" i="1"/>
  <c r="F443" i="1"/>
  <c r="F440" i="1"/>
  <c r="F439" i="1" s="1"/>
  <c r="F435" i="1"/>
  <c r="F434" i="1" s="1"/>
  <c r="F431" i="1"/>
  <c r="F429" i="1"/>
  <c r="F427" i="1"/>
  <c r="F423" i="1"/>
  <c r="F422" i="1" s="1"/>
  <c r="F420" i="1"/>
  <c r="F419" i="1" s="1"/>
  <c r="F416" i="1"/>
  <c r="F413" i="1"/>
  <c r="F408" i="1"/>
  <c r="F407" i="1" s="1"/>
  <c r="F404" i="1"/>
  <c r="F403" i="1" s="1"/>
  <c r="F402" i="1" s="1"/>
  <c r="F400" i="1"/>
  <c r="F399" i="1" s="1"/>
  <c r="F398" i="1" s="1"/>
  <c r="E263" i="1"/>
  <c r="E261" i="1"/>
  <c r="E288" i="1"/>
  <c r="E272" i="1"/>
  <c r="E271" i="1" s="1"/>
  <c r="E270" i="1" s="1"/>
  <c r="E194" i="1"/>
  <c r="E393" i="1"/>
  <c r="E392" i="1" s="1"/>
  <c r="E396" i="1"/>
  <c r="E395" i="1" s="1"/>
  <c r="E388" i="1"/>
  <c r="E387" i="1" s="1"/>
  <c r="E386" i="1" s="1"/>
  <c r="E385" i="1" s="1"/>
  <c r="E168" i="1"/>
  <c r="E167" i="1" s="1"/>
  <c r="E30" i="1"/>
  <c r="E85" i="1"/>
  <c r="E43" i="1"/>
  <c r="E56" i="1"/>
  <c r="E464" i="1"/>
  <c r="E163" i="1"/>
  <c r="E114" i="1"/>
  <c r="E113" i="1" s="1"/>
  <c r="F461" i="1" l="1"/>
  <c r="F460" i="1" s="1"/>
  <c r="F466" i="1"/>
  <c r="F171" i="1"/>
  <c r="F300" i="1"/>
  <c r="F141" i="1"/>
  <c r="F146" i="1"/>
  <c r="F105" i="1"/>
  <c r="F306" i="1"/>
  <c r="F299" i="1" s="1"/>
  <c r="F298" i="1" s="1"/>
  <c r="F136" i="1"/>
  <c r="F412" i="1"/>
  <c r="F37" i="1"/>
  <c r="F183" i="1"/>
  <c r="F293" i="1"/>
  <c r="F292" i="1" s="1"/>
  <c r="F42" i="1"/>
  <c r="F162" i="1"/>
  <c r="F152" i="1" s="1"/>
  <c r="F426" i="1"/>
  <c r="F68" i="1"/>
  <c r="F58" i="1" s="1"/>
  <c r="F442" i="1"/>
  <c r="F433" i="1" s="1"/>
  <c r="F128" i="1"/>
  <c r="F53" i="1"/>
  <c r="F205" i="1"/>
  <c r="F201" i="1" s="1"/>
  <c r="F200" i="1" s="1"/>
  <c r="F92" i="1"/>
  <c r="F91" i="1" s="1"/>
  <c r="F177" i="1"/>
  <c r="F84" i="1"/>
  <c r="F83" i="1" s="1"/>
  <c r="F48" i="1"/>
  <c r="F223" i="1"/>
  <c r="F222" i="1" s="1"/>
  <c r="F260" i="1"/>
  <c r="F253" i="1" s="1"/>
  <c r="F312" i="1"/>
  <c r="F319" i="1"/>
  <c r="F332" i="1"/>
  <c r="F355" i="1"/>
  <c r="F348" i="1" s="1"/>
  <c r="F364" i="1"/>
  <c r="F391" i="1"/>
  <c r="F390" i="1" s="1"/>
  <c r="F447" i="1"/>
  <c r="E391" i="1"/>
  <c r="E390" i="1" s="1"/>
  <c r="F170" i="1" l="1"/>
  <c r="F151" i="1" s="1"/>
  <c r="F29" i="1"/>
  <c r="F252" i="1"/>
  <c r="F127" i="1"/>
  <c r="F126" i="1" s="1"/>
  <c r="F406" i="1"/>
  <c r="F347" i="1"/>
  <c r="F47" i="1"/>
  <c r="F311" i="1"/>
  <c r="E73" i="1"/>
  <c r="E147" i="1"/>
  <c r="E109" i="1"/>
  <c r="E106" i="1" s="1"/>
  <c r="E443" i="1"/>
  <c r="E445" i="1"/>
  <c r="E265" i="1"/>
  <c r="E260" i="1" s="1"/>
  <c r="F15" i="1" l="1"/>
  <c r="F13" i="1" s="1"/>
  <c r="E442" i="1"/>
  <c r="E81" i="1"/>
  <c r="E467" i="1"/>
  <c r="E466" i="1" s="1"/>
  <c r="E462" i="1"/>
  <c r="E461" i="1" s="1"/>
  <c r="E457" i="1"/>
  <c r="E456" i="1" s="1"/>
  <c r="E452" i="1"/>
  <c r="E451" i="1" s="1"/>
  <c r="E449" i="1"/>
  <c r="E448" i="1" s="1"/>
  <c r="E440" i="1"/>
  <c r="E439" i="1" s="1"/>
  <c r="E435" i="1"/>
  <c r="E434" i="1" s="1"/>
  <c r="E431" i="1"/>
  <c r="E429" i="1"/>
  <c r="E427" i="1"/>
  <c r="E423" i="1"/>
  <c r="E422" i="1" s="1"/>
  <c r="E420" i="1"/>
  <c r="E419" i="1" s="1"/>
  <c r="E416" i="1"/>
  <c r="E413" i="1"/>
  <c r="E408" i="1"/>
  <c r="E407" i="1" s="1"/>
  <c r="E404" i="1"/>
  <c r="E403" i="1" s="1"/>
  <c r="E402" i="1" s="1"/>
  <c r="E400" i="1"/>
  <c r="E399" i="1" s="1"/>
  <c r="E398" i="1" s="1"/>
  <c r="E383" i="1"/>
  <c r="E382" i="1" s="1"/>
  <c r="E381" i="1" s="1"/>
  <c r="E380" i="1" s="1"/>
  <c r="E378" i="1"/>
  <c r="E377" i="1" s="1"/>
  <c r="E371" i="1"/>
  <c r="E370" i="1" s="1"/>
  <c r="E366" i="1"/>
  <c r="E365" i="1" s="1"/>
  <c r="E362" i="1"/>
  <c r="E361" i="1" s="1"/>
  <c r="E412" i="1" l="1"/>
  <c r="E460" i="1"/>
  <c r="E360" i="1"/>
  <c r="E364" i="1"/>
  <c r="E447" i="1"/>
  <c r="E433" i="1"/>
  <c r="E426" i="1"/>
  <c r="E376" i="1"/>
  <c r="E375" i="1" s="1"/>
  <c r="E406" i="1" l="1"/>
  <c r="E358" i="1"/>
  <c r="E356" i="1"/>
  <c r="E353" i="1"/>
  <c r="E352" i="1" s="1"/>
  <c r="E350" i="1"/>
  <c r="E349" i="1" s="1"/>
  <c r="E343" i="1"/>
  <c r="E342" i="1" s="1"/>
  <c r="E341" i="1" s="1"/>
  <c r="E339" i="1"/>
  <c r="E338" i="1" s="1"/>
  <c r="E335" i="1"/>
  <c r="E334" i="1" s="1"/>
  <c r="E333" i="1" s="1"/>
  <c r="E330" i="1"/>
  <c r="E329" i="1" s="1"/>
  <c r="E327" i="1"/>
  <c r="E326" i="1" s="1"/>
  <c r="E324" i="1"/>
  <c r="E323" i="1" s="1"/>
  <c r="E321" i="1"/>
  <c r="E320" i="1" s="1"/>
  <c r="E317" i="1"/>
  <c r="E316" i="1" s="1"/>
  <c r="E314" i="1"/>
  <c r="E313" i="1" s="1"/>
  <c r="E309" i="1"/>
  <c r="E307" i="1"/>
  <c r="E303" i="1"/>
  <c r="E301" i="1"/>
  <c r="E296" i="1"/>
  <c r="E294" i="1"/>
  <c r="E287" i="1"/>
  <c r="E286" i="1" s="1"/>
  <c r="E284" i="1"/>
  <c r="E283" i="1" s="1"/>
  <c r="E282" i="1" s="1"/>
  <c r="E280" i="1"/>
  <c r="E279" i="1" s="1"/>
  <c r="E278" i="1" s="1"/>
  <c r="E276" i="1"/>
  <c r="E275" i="1" s="1"/>
  <c r="E274" i="1" s="1"/>
  <c r="E268" i="1"/>
  <c r="E267" i="1" s="1"/>
  <c r="E258" i="1"/>
  <c r="E257" i="1" s="1"/>
  <c r="E255" i="1"/>
  <c r="E254" i="1" s="1"/>
  <c r="E250" i="1"/>
  <c r="E249" i="1" s="1"/>
  <c r="E245" i="1"/>
  <c r="E244" i="1" s="1"/>
  <c r="E242" i="1"/>
  <c r="E241" i="1" s="1"/>
  <c r="E239" i="1"/>
  <c r="E238" i="1" s="1"/>
  <c r="E235" i="1"/>
  <c r="E234" i="1" s="1"/>
  <c r="E230" i="1"/>
  <c r="E229" i="1" s="1"/>
  <c r="E225" i="1"/>
  <c r="E224" i="1" s="1"/>
  <c r="E218" i="1"/>
  <c r="E217" i="1" s="1"/>
  <c r="E216" i="1" s="1"/>
  <c r="E214" i="1"/>
  <c r="E213" i="1" s="1"/>
  <c r="E211" i="1"/>
  <c r="E210" i="1" s="1"/>
  <c r="E208" i="1"/>
  <c r="E206" i="1"/>
  <c r="E203" i="1"/>
  <c r="E202" i="1" s="1"/>
  <c r="E198" i="1"/>
  <c r="E197" i="1" s="1"/>
  <c r="E193" i="1"/>
  <c r="E191" i="1"/>
  <c r="E190" i="1" s="1"/>
  <c r="E187" i="1"/>
  <c r="E184" i="1"/>
  <c r="E181" i="1"/>
  <c r="E178" i="1"/>
  <c r="E175" i="1"/>
  <c r="E172" i="1"/>
  <c r="E165" i="1"/>
  <c r="E162" i="1" s="1"/>
  <c r="E160" i="1"/>
  <c r="E159" i="1" s="1"/>
  <c r="E157" i="1"/>
  <c r="E156" i="1" s="1"/>
  <c r="E154" i="1"/>
  <c r="E153" i="1" s="1"/>
  <c r="E149" i="1"/>
  <c r="E146" i="1" s="1"/>
  <c r="E144" i="1"/>
  <c r="E142" i="1"/>
  <c r="E139" i="1"/>
  <c r="E137" i="1"/>
  <c r="E134" i="1"/>
  <c r="E133" i="1" s="1"/>
  <c r="E131" i="1"/>
  <c r="E129" i="1"/>
  <c r="E122" i="1"/>
  <c r="E121" i="1" s="1"/>
  <c r="E120" i="1" s="1"/>
  <c r="E118" i="1"/>
  <c r="E117" i="1" s="1"/>
  <c r="E116" i="1" s="1"/>
  <c r="E111" i="1"/>
  <c r="E107" i="1"/>
  <c r="E103" i="1"/>
  <c r="E102" i="1" s="1"/>
  <c r="E100" i="1"/>
  <c r="E99" i="1" s="1"/>
  <c r="E97" i="1"/>
  <c r="E96" i="1" s="1"/>
  <c r="E94" i="1"/>
  <c r="E93" i="1" s="1"/>
  <c r="E89" i="1"/>
  <c r="E87" i="1"/>
  <c r="E80" i="1"/>
  <c r="E76" i="1"/>
  <c r="E75" i="1" s="1"/>
  <c r="E69" i="1"/>
  <c r="E68" i="1" s="1"/>
  <c r="E66" i="1"/>
  <c r="E65" i="1" s="1"/>
  <c r="E63" i="1"/>
  <c r="E62" i="1" s="1"/>
  <c r="E60" i="1"/>
  <c r="E59" i="1" s="1"/>
  <c r="E54" i="1"/>
  <c r="E51" i="1"/>
  <c r="E49" i="1"/>
  <c r="E45" i="1"/>
  <c r="E253" i="1" l="1"/>
  <c r="E300" i="1"/>
  <c r="E152" i="1"/>
  <c r="E312" i="1"/>
  <c r="E141" i="1"/>
  <c r="E92" i="1"/>
  <c r="E48" i="1"/>
  <c r="E105" i="1"/>
  <c r="E84" i="1"/>
  <c r="E83" i="1" s="1"/>
  <c r="E42" i="1"/>
  <c r="E293" i="1"/>
  <c r="E292" i="1" s="1"/>
  <c r="E205" i="1"/>
  <c r="E53" i="1"/>
  <c r="E58" i="1"/>
  <c r="E128" i="1"/>
  <c r="E136" i="1"/>
  <c r="E171" i="1"/>
  <c r="E355" i="1"/>
  <c r="E348" i="1" s="1"/>
  <c r="E337" i="1"/>
  <c r="E332" i="1" s="1"/>
  <c r="E319" i="1"/>
  <c r="E306" i="1"/>
  <c r="E248" i="1"/>
  <c r="E247" i="1" s="1"/>
  <c r="E223" i="1"/>
  <c r="E222" i="1" s="1"/>
  <c r="E177" i="1"/>
  <c r="E183" i="1"/>
  <c r="E40" i="1"/>
  <c r="E38" i="1"/>
  <c r="E35" i="1"/>
  <c r="E33" i="1"/>
  <c r="E31" i="1"/>
  <c r="E27" i="1"/>
  <c r="E25" i="1"/>
  <c r="E23" i="1"/>
  <c r="E20" i="1"/>
  <c r="E17" i="1" s="1"/>
  <c r="E18" i="1"/>
  <c r="E252" i="1" l="1"/>
  <c r="E299" i="1"/>
  <c r="E298" i="1" s="1"/>
  <c r="E127" i="1"/>
  <c r="E126" i="1" s="1"/>
  <c r="E37" i="1"/>
  <c r="E29" i="1" s="1"/>
  <c r="E16" i="1"/>
  <c r="E347" i="1"/>
  <c r="E201" i="1"/>
  <c r="E200" i="1" s="1"/>
  <c r="E47" i="1"/>
  <c r="E311" i="1"/>
  <c r="E170" i="1"/>
  <c r="E151" i="1" s="1"/>
  <c r="E91" i="1"/>
  <c r="E15" i="1" l="1"/>
  <c r="E13" i="1" s="1"/>
</calcChain>
</file>

<file path=xl/sharedStrings.xml><?xml version="1.0" encoding="utf-8"?>
<sst xmlns="http://schemas.openxmlformats.org/spreadsheetml/2006/main" count="1020" uniqueCount="582">
  <si>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</si>
  <si>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</si>
  <si>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</si>
  <si>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</si>
  <si>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</si>
  <si>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</si>
  <si>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</si>
  <si>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</si>
  <si>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</si>
  <si>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</si>
  <si>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</si>
  <si>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</si>
  <si>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</si>
  <si>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</si>
  <si>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</si>
  <si>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</si>
  <si>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</si>
  <si>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</si>
  <si>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</si>
  <si>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</si>
  <si>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</si>
  <si>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</si>
  <si>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</si>
  <si>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</si>
  <si>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</si>
  <si>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</si>
  <si>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</si>
  <si>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</si>
  <si>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</si>
  <si>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</si>
  <si>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</si>
  <si>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</si>
  <si>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</si>
  <si>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</si>
  <si>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</si>
  <si>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</si>
  <si>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</si>
  <si>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</si>
  <si>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</si>
  <si>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</si>
  <si>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</si>
  <si>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</si>
  <si>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</si>
  <si>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</si>
  <si>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</si>
  <si>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</si>
  <si>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</si>
  <si>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</si>
  <si>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</si>
  <si>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</si>
  <si>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</si>
  <si>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</si>
  <si>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</si>
  <si>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</si>
  <si>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</si>
  <si>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</si>
  <si>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</si>
  <si>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</si>
  <si>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</si>
  <si>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</si>
  <si>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</si>
  <si>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</si>
  <si>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</si>
  <si>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</si>
  <si>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</si>
  <si>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</si>
  <si>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</si>
  <si>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</si>
  <si>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</si>
  <si>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</si>
  <si>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</si>
  <si>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</si>
  <si>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</si>
  <si>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</si>
  <si>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</si>
  <si>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</si>
  <si>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</si>
  <si>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</si>
  <si>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</si>
  <si>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</si>
  <si>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</si>
  <si>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02 1 0200000</t>
  </si>
  <si>
    <t>02 1 02 10300</t>
  </si>
  <si>
    <t>02 1 03 00000</t>
  </si>
  <si>
    <t>02 1 03 10300</t>
  </si>
  <si>
    <t>02 1 04 10300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</si>
  <si>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</si>
  <si>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</si>
  <si>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</si>
  <si>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</si>
  <si>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</si>
  <si>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</si>
  <si>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</si>
  <si>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Поддержка и стимулирование детского творчества в каникулярное время</t>
  </si>
  <si>
    <t>02 3 00 00000</t>
  </si>
  <si>
    <t>02 3 01 00000</t>
  </si>
  <si>
    <t>Мероприятия по  организации отдыха и оздоровления детей в каникулярное время</t>
  </si>
  <si>
    <t>02 3 01 10250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</si>
  <si>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</si>
  <si>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</si>
  <si>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</si>
  <si>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</si>
  <si>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</si>
  <si>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02 1 04 00000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</si>
  <si>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</si>
  <si>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</si>
  <si>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</si>
  <si>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</si>
  <si>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</si>
  <si>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</si>
  <si>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</si>
  <si>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</si>
  <si>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</si>
  <si>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</si>
  <si>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</si>
  <si>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</si>
  <si>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</si>
  <si>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</si>
  <si>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</si>
  <si>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</si>
  <si>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</si>
  <si>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</si>
  <si>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</si>
  <si>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</si>
  <si>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Повышение квалификации работников муниципальных учреждений здравоохранения</t>
  </si>
  <si>
    <t>03 1 05 S1630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</si>
  <si>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</si>
  <si>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</si>
  <si>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</si>
  <si>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</si>
  <si>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</si>
  <si>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</si>
  <si>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</si>
  <si>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</si>
  <si>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</si>
  <si>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</si>
  <si>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</si>
  <si>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</si>
  <si>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</si>
  <si>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</si>
  <si>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</si>
  <si>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</si>
  <si>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</si>
  <si>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</si>
  <si>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</si>
  <si>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</si>
  <si>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</si>
  <si>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</si>
  <si>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</si>
  <si>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</si>
  <si>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</si>
  <si>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</si>
  <si>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</si>
  <si>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</si>
  <si>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</si>
  <si>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</si>
  <si>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</si>
  <si>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</si>
  <si>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</si>
  <si>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</si>
  <si>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</si>
  <si>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</si>
  <si>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</si>
  <si>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</si>
  <si>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</si>
  <si>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</si>
  <si>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</si>
  <si>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</si>
  <si>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</si>
  <si>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</si>
  <si>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</si>
  <si>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</si>
  <si>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</si>
  <si>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</si>
  <si>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</si>
  <si>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</si>
  <si>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</si>
  <si>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</si>
  <si>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</si>
  <si>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</si>
  <si>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</si>
  <si>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</si>
  <si>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</si>
  <si>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</si>
  <si>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Муниципальгая программа муниципального образования Тимашевский район "Молодежь Тимашевского района"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</si>
  <si>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</si>
  <si>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</si>
  <si>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</si>
  <si>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</si>
  <si>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</si>
  <si>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</si>
  <si>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</si>
  <si>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</si>
  <si>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</si>
  <si>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</si>
  <si>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</si>
  <si>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</si>
  <si>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</si>
  <si>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</si>
  <si>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</si>
  <si>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</si>
  <si>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</si>
  <si>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</si>
  <si>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</si>
  <si>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</si>
  <si>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</si>
  <si>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</si>
  <si>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</si>
  <si>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</si>
  <si>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</si>
  <si>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</si>
  <si>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</si>
  <si>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</si>
  <si>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</si>
  <si>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</si>
  <si>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</si>
  <si>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</si>
  <si>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</si>
  <si>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</si>
  <si>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</si>
  <si>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</si>
  <si>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</si>
  <si>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</si>
  <si>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</si>
  <si>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</si>
  <si>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</si>
  <si>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</si>
  <si>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</si>
  <si>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</si>
  <si>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</si>
  <si>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</si>
  <si>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</si>
  <si>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</si>
  <si>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</si>
  <si>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</si>
  <si>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</si>
  <si>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</si>
  <si>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</si>
  <si>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</si>
  <si>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</si>
  <si>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</si>
  <si>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</si>
  <si>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</si>
  <si>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</si>
  <si>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</si>
  <si>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</si>
  <si>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</si>
  <si>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</si>
  <si>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</si>
  <si>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</si>
  <si>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</si>
  <si>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</si>
  <si>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</si>
  <si>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</si>
  <si>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</si>
  <si>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</si>
  <si>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</si>
  <si>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</si>
  <si>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</si>
  <si>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</si>
  <si>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</si>
  <si>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</si>
  <si>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</si>
  <si>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</si>
  <si>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</si>
  <si>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</si>
  <si>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</si>
  <si>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</si>
  <si>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</si>
  <si>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</si>
  <si>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</si>
  <si>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</si>
  <si>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</si>
  <si>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</si>
  <si>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</si>
  <si>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</si>
  <si>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</si>
  <si>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</si>
  <si>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</si>
  <si>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</si>
  <si>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</si>
  <si>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</si>
  <si>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</si>
  <si>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</si>
  <si>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</si>
  <si>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</si>
  <si>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</si>
  <si>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</si>
  <si>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</si>
  <si>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</si>
  <si>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</si>
  <si>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</si>
  <si>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</si>
  <si>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</si>
  <si>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</si>
  <si>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</si>
  <si>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</si>
  <si>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</si>
  <si>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</si>
  <si>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</si>
  <si>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</si>
  <si>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</si>
  <si>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</si>
  <si>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</si>
  <si>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</si>
  <si>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</si>
  <si>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</si>
  <si>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</si>
  <si>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</si>
  <si>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</si>
  <si>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</si>
  <si>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</si>
  <si>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</si>
  <si>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</si>
  <si>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</si>
  <si>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</si>
  <si>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</si>
  <si>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</si>
  <si>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</si>
  <si>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</si>
  <si>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</si>
  <si>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</si>
  <si>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</si>
  <si>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</si>
  <si>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</si>
  <si>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</si>
  <si>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</si>
  <si>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</si>
  <si>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</si>
  <si>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14 0 00 00000</t>
  </si>
  <si>
    <t>14 1 00 00000</t>
  </si>
  <si>
    <t>14 1 01 00000</t>
  </si>
  <si>
    <t>14 1 01 10210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</si>
  <si>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</si>
  <si>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</si>
  <si>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</si>
  <si>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</si>
  <si>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</si>
  <si>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</si>
  <si>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</si>
  <si>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</si>
  <si>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</si>
  <si>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</si>
  <si>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</si>
  <si>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</si>
  <si>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</si>
  <si>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</si>
  <si>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</si>
  <si>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</si>
  <si>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</si>
  <si>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</si>
  <si>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</si>
  <si>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</si>
  <si>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</si>
  <si>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</si>
  <si>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</si>
  <si>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</si>
  <si>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</si>
  <si>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</si>
  <si>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</si>
  <si>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</si>
  <si>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</si>
  <si>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</si>
  <si>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</si>
  <si>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</si>
  <si>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</si>
  <si>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</si>
  <si>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</si>
  <si>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</si>
  <si>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</si>
  <si>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</si>
  <si>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</si>
  <si>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</si>
  <si>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</si>
  <si>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</si>
  <si>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</si>
  <si>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</si>
  <si>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</si>
  <si>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</si>
  <si>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</si>
  <si>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</si>
  <si>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</si>
  <si>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</si>
  <si>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</si>
  <si>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</si>
  <si>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</si>
  <si>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</si>
  <si>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</si>
  <si>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</si>
  <si>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</si>
  <si>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</si>
  <si>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</si>
  <si>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</si>
  <si>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</si>
  <si>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</si>
  <si>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</si>
  <si>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</si>
  <si>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</si>
  <si>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</si>
  <si>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</si>
  <si>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</si>
  <si>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</si>
  <si>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</si>
  <si>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</si>
  <si>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</si>
  <si>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</si>
  <si>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</si>
  <si>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</si>
  <si>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</si>
  <si>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</si>
  <si>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</si>
  <si>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</si>
  <si>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</si>
  <si>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</si>
  <si>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</si>
  <si>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Создание условий для  организации досуга и культуры</t>
  </si>
  <si>
    <t>Сохранение и развитие традиционной народной культуры и поддержка народных промыслов  и ремесленной деятельности в Краснодарском крае</t>
  </si>
  <si>
    <t>Организация профессионального образования и дополнительного профессионального образования работников муниципальных учреждений культуры</t>
  </si>
  <si>
    <t>Внедрение компьютерных технологий в деятельность организаций культуры и искусства</t>
  </si>
  <si>
    <t>Финансовое обеспечение деятельности муниципальных учреждений в области культуры по предоставлению муниципальных услуг</t>
  </si>
  <si>
    <t>Финансовое обеспечение мероприятий по комплектованию книжных фондов муниципальных библиотек</t>
  </si>
  <si>
    <t>Приобретение путевок для организации отдыха и оздоровления детей в каникулярное время</t>
  </si>
  <si>
    <t>Обеспечение деятельности отдела культуры  администрации муниципального образования Тимашевский район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</si>
  <si>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</si>
  <si>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</si>
  <si>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</si>
  <si>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</si>
  <si>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</si>
  <si>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</si>
  <si>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</si>
  <si>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</si>
  <si>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</si>
  <si>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</si>
  <si>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</si>
  <si>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</si>
  <si>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</si>
  <si>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</si>
  <si>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</si>
  <si>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</si>
  <si>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</si>
  <si>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</si>
  <si>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</si>
  <si>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</si>
  <si>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</si>
  <si>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</si>
  <si>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</si>
  <si>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</si>
  <si>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Вовлечение молодежи в предпринимательскую деятельность, поддержка инновационной деятельности, новаторских идий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</si>
  <si>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</si>
  <si>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</si>
  <si>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</si>
  <si>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</si>
  <si>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</si>
  <si>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</si>
  <si>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</si>
  <si>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Повышение эффективности совместной райботы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</si>
  <si>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</si>
  <si>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</si>
  <si>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</si>
  <si>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</si>
  <si>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</si>
  <si>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</si>
  <si>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</si>
  <si>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</si>
  <si>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</si>
  <si>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</si>
  <si>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</si>
  <si>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</si>
  <si>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</si>
  <si>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</si>
  <si>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</si>
  <si>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</si>
  <si>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</si>
  <si>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</si>
  <si>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</si>
  <si>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</si>
  <si>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</si>
  <si>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</si>
  <si>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Развитие, сопровождение и поддержка информационно-телекоммуникационной инфраструктуры органов местного самоуправления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</si>
  <si>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</si>
  <si>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</si>
  <si>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</si>
  <si>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</si>
  <si>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</si>
  <si>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</si>
  <si>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 xml:space="preserve">                                                                 к решению Совета муниципального 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</si>
  <si>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</si>
  <si>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</si>
  <si>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</si>
  <si>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</si>
  <si>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</si>
  <si>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</si>
  <si>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70 3 00 60030</t>
  </si>
  <si>
    <t>70 3 00 S0030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</si>
  <si>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</si>
  <si>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Предоставление субсидий  бюджетным, автономным учреждениям и иным некоммерческим организациям</t>
  </si>
  <si>
    <t>02 2 01 S0120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</si>
  <si>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</si>
  <si>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600</t>
  </si>
  <si>
    <t>03 1 05 10390</t>
  </si>
  <si>
    <t>Предоставление  выплат компенсационного характера на возмещение расходов по оплате жилья, отопления, освещения медицинским и фармацевтическим работникам</t>
  </si>
  <si>
    <t>Предоставление субсидий бюджетным, автономным учреждениям и иным некоммерческим организациям</t>
  </si>
  <si>
    <t>01 5 01 10250</t>
  </si>
  <si>
    <t>01 4 04 60860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</si>
  <si>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</si>
  <si>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</si>
  <si>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</si>
  <si>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02 2 02 L5190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</si>
  <si>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</si>
  <si>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</si>
  <si>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</si>
  <si>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</si>
  <si>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</si>
  <si>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</si>
  <si>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</si>
  <si>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</si>
  <si>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</si>
  <si>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Поддержка и стимулирование трудовых успехов работников социальной сферы и активных членов социально ориентированных некоммерческих организаций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</si>
  <si>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</si>
  <si>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</si>
  <si>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</si>
  <si>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</si>
  <si>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</si>
  <si>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</si>
  <si>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</si>
  <si>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</si>
  <si>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</si>
  <si>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</si>
  <si>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</si>
  <si>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</si>
  <si>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</si>
  <si>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Обеспечение проведения торжественных приемов,праздничных дней и памятных дат,проводимые администрацией муниципального образования Тимашевский район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</si>
  <si>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</si>
  <si>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</si>
  <si>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</si>
  <si>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</si>
  <si>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</si>
  <si>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08 1 04 13250</t>
  </si>
  <si>
    <t>08 1 04 13270</t>
  </si>
  <si>
    <t>Разработка паспорта безопасности территории муниципального образования Тимашевский район</t>
  </si>
  <si>
    <t>Организация работы по разработке и введению в действие Плана по предупреждению и ликвидации разливов нефти и нефтепродуктов Тимашевского районного  звена ТП РСЧС Краснодарского края</t>
  </si>
  <si>
    <t>Муниципальная программа муниципального образования Тимашевский район "Организация  работы по взаимосвязи органов местного самоуправления с населением Тимашевского района через средства массовой информации и сеть "Интернет""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</si>
  <si>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</si>
  <si>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СМИ, сети "Интернет"</t>
  </si>
  <si>
    <t xml:space="preserve">                                                                 ПРИЛОЖЕНИЕ № 11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</si>
  <si>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2019 и 2020 годы</t>
  </si>
  <si>
    <t>2019 год</t>
  </si>
  <si>
    <t xml:space="preserve">2020 год </t>
  </si>
  <si>
    <t>Условно утвержденные расходы</t>
  </si>
  <si>
    <t>(тыс.рублей)</t>
  </si>
  <si>
    <t>99 9 00 60910</t>
  </si>
  <si>
    <t>100</t>
  </si>
  <si>
    <t>Осуществление отдельных государственных  полномочий по поддержке сельскохозяйственного производства в Краснодарском крае</t>
  </si>
  <si>
    <t>99 9 00 60090</t>
  </si>
  <si>
    <t>800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</si>
  <si>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</si>
  <si>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99 9 00 61650</t>
  </si>
  <si>
    <t>99 9 00 R0820</t>
  </si>
  <si>
    <t>400</t>
  </si>
  <si>
    <t>Осуществление отдельных государственных полномочий по обеспечению жилыми помещениями детей-сирот и детей, оставшихся без попечения родителей, и лиц из их числа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</si>
  <si>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</si>
  <si>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99 9 00 60840</t>
  </si>
  <si>
    <t>300</t>
  </si>
  <si>
    <t>99 9 00 60580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</si>
  <si>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</si>
  <si>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99 9 00 60720</t>
  </si>
  <si>
    <t xml:space="preserve"> Осуществление отдельных государственных       полномочий по выплате ежемесячных денежных средств  на содержание детей, нуждающихся в особой заботе государства, переданных на патронатное воспитание </t>
  </si>
  <si>
    <t>99 9 00 60730</t>
  </si>
  <si>
    <t>Осуществление отдельных государственных полномочий по обеспечению выплаты ежемесячного вознаграждения, причитающегося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</si>
  <si>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99 9 00 60670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</si>
  <si>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</si>
  <si>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99 9 00 60680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</si>
  <si>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</si>
  <si>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99 9 00 62340</t>
  </si>
  <si>
    <t>99 9 00 60880</t>
  </si>
  <si>
    <t>Осуществление отдельных полномочий Краснодарского края на организацию и осуществление деятельности по опеке и попечительству в отношении несовершеннолетних</t>
  </si>
  <si>
    <t>99 9 00 60900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</si>
  <si>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</si>
  <si>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</si>
  <si>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 xml:space="preserve">Исполняющий обязанности                  заместителя главы муниципального                      образования Тимашевский район                                                             </t>
  </si>
  <si>
    <t>О.Г. Баженова</t>
  </si>
  <si>
    <t xml:space="preserve">                                                                 от 13.12.2017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</si>
</sst>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8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NumberFormat="1" applyFont="1"/>
    <xf numFmtId="164" fontId="3" fillId="0" borderId="0" xfId="0" applyNumberFormat="1" applyFo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164" fontId="4" fillId="0" borderId="0" xfId="0" applyNumberFormat="1" applyFont="1"/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shrinkToFit="1"/>
    </xf>
    <xf numFmtId="0" fontId="4" fillId="0" borderId="0" xfId="0" applyFont="1" applyAlignment="1">
      <alignment shrinkToFi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NumberFormat="1" applyFont="1"/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49" fontId="8" fillId="2" borderId="0" xfId="0" applyNumberFormat="1" applyFont="1" applyFill="1" applyBorder="1" applyAlignment="1">
      <alignment wrapText="1"/>
    </xf>
    <xf numFmtId="49" fontId="9" fillId="2" borderId="0" xfId="0" applyNumberFormat="1" applyFont="1" applyFill="1" applyBorder="1" applyAlignment="1"/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Border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wrapText="1"/>
    </xf>
    <xf numFmtId="0" fontId="7" fillId="2" borderId="0" xfId="0" applyFont="1" applyFill="1" applyAlignment="1">
      <alignment vertical="top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3" fillId="2" borderId="0" xfId="0" applyFont="1" applyFill="1" applyAlignment="1">
      <alignment vertical="top"/>
    </xf>
    <xf numFmtId="0" fontId="2" fillId="2" borderId="0" xfId="0" applyFont="1" applyFill="1"/>
    <xf numFmtId="164" fontId="3" fillId="0" borderId="0" xfId="0" applyNumberFormat="1" applyFont="1" applyFill="1"/>
    <xf numFmtId="164" fontId="3" fillId="0" borderId="0" xfId="0" applyNumberFormat="1" applyFont="1" applyFill="1" applyAlignment="1">
      <alignment wrapText="1"/>
    </xf>
    <xf numFmtId="164" fontId="4" fillId="0" borderId="0" xfId="0" applyNumberFormat="1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3" fillId="0" borderId="0" xfId="0" applyNumberFormat="1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164" fontId="3" fillId="0" borderId="0" xfId="0" applyNumberFormat="1" applyFont="1" applyFill="1" applyAlignment="1"/>
    <xf numFmtId="165" fontId="7" fillId="2" borderId="0" xfId="0" applyNumberFormat="1" applyFont="1" applyFill="1" applyBorder="1" applyAlignment="1"/>
    <xf numFmtId="0" fontId="11" fillId="2" borderId="0" xfId="0" applyFont="1" applyFill="1" applyAlignment="1">
      <alignment vertical="top" wrapText="1"/>
    </xf>
    <xf numFmtId="0" fontId="12" fillId="2" borderId="0" xfId="0" applyFont="1" applyFill="1" applyBorder="1" applyAlignment="1">
      <alignment wrapText="1"/>
    </xf>
    <xf numFmtId="49" fontId="12" fillId="2" borderId="0" xfId="0" applyNumberFormat="1" applyFont="1" applyFill="1" applyBorder="1" applyAlignment="1">
      <alignment wrapText="1"/>
    </xf>
    <xf numFmtId="164" fontId="4" fillId="0" borderId="0" xfId="0" applyNumberFormat="1" applyFont="1" applyFill="1" applyAlignment="1">
      <alignment shrinkToFit="1"/>
    </xf>
    <xf numFmtId="165" fontId="3" fillId="0" borderId="0" xfId="0" applyNumberFormat="1" applyFont="1" applyFill="1"/>
    <xf numFmtId="0" fontId="1" fillId="0" borderId="2" xfId="0" applyFont="1" applyBorder="1" applyAlignment="1">
      <alignment horizontal="center"/>
    </xf>
    <xf numFmtId="0" fontId="12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165" fontId="7" fillId="2" borderId="0" xfId="0" applyNumberFormat="1" applyFont="1" applyFill="1" applyAlignment="1">
      <alignment horizontal="right"/>
    </xf>
    <xf numFmtId="0" fontId="13" fillId="2" borderId="0" xfId="0" applyFont="1" applyFill="1"/>
    <xf numFmtId="0" fontId="0" fillId="2" borderId="0" xfId="0" applyFill="1"/>
    <xf numFmtId="0" fontId="7" fillId="2" borderId="0" xfId="0" applyNumberFormat="1" applyFont="1" applyFill="1" applyBorder="1" applyAlignment="1">
      <alignment vertical="top" wrapText="1"/>
    </xf>
    <xf numFmtId="49" fontId="7" fillId="2" borderId="0" xfId="0" applyNumberFormat="1" applyFont="1" applyFill="1" applyBorder="1" applyAlignment="1">
      <alignment vertical="top" wrapText="1"/>
    </xf>
    <xf numFmtId="165" fontId="7" fillId="0" borderId="0" xfId="0" applyNumberFormat="1" applyFont="1" applyFill="1" applyBorder="1" applyAlignment="1"/>
    <xf numFmtId="0" fontId="7" fillId="2" borderId="0" xfId="0" applyFont="1" applyFill="1" applyBorder="1" applyAlignment="1"/>
    <xf numFmtId="0" fontId="7" fillId="2" borderId="0" xfId="0" applyNumberFormat="1" applyFont="1" applyFill="1" applyBorder="1" applyAlignment="1" applyProtection="1">
      <alignment vertical="top" wrapText="1"/>
      <protection hidden="1"/>
    </xf>
    <xf numFmtId="0" fontId="7" fillId="2" borderId="0" xfId="0" applyFont="1" applyFill="1" applyAlignment="1">
      <alignment horizontal="justify" vertical="top" wrapText="1"/>
    </xf>
    <xf numFmtId="0" fontId="7" fillId="2" borderId="0" xfId="0" applyNumberFormat="1" applyFont="1" applyFill="1" applyBorder="1" applyAlignment="1" applyProtection="1">
      <alignment horizontal="justify" vertical="top" wrapText="1"/>
      <protection hidden="1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/>
    <xf numFmtId="0" fontId="0" fillId="0" borderId="0" xfId="0" applyAlignment="1"/>
    <xf numFmtId="0" fontId="1" fillId="0" borderId="6" xfId="0" applyFont="1" applyBorder="1" applyAlignment="1">
      <alignment horizontal="right"/>
    </xf>
    <xf numFmtId="0" fontId="0" fillId="0" borderId="6" xfId="0" applyBorder="1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9"/>
  <sheetViews>
    <sheetView tabSelected="1" zoomScaleNormal="100" workbookViewId="0">
      <selection activeCell="B6" sqref="B6"/>
    </sheetView>
  </sheetViews>
  <sheetFormatPr defaultColWidth="9.109375" defaultRowHeight="13.8" x14ac:dyDescent="0.25"/>
  <cols>
    <col min="1" max="1" width="4.6640625" style="2" customWidth="1"/>
    <col min="2" max="2" width="43" style="2" customWidth="1"/>
    <col min="3" max="3" width="13.88671875" style="2" customWidth="1"/>
    <col min="4" max="4" width="4.6640625" style="2" customWidth="1"/>
    <col min="5" max="5" width="11.6640625" style="2" customWidth="1"/>
    <col min="6" max="6" width="12" style="2" customWidth="1"/>
    <col min="7" max="16384" width="9.109375" style="2"/>
  </cols>
  <sheetData>
    <row r="1" spans="1:9" ht="18" x14ac:dyDescent="0.35">
      <c r="A1" s="1"/>
      <c r="B1" s="65" t="s">
        <v>544</v>
      </c>
      <c r="C1" s="66"/>
      <c r="D1" s="66"/>
      <c r="E1" s="66"/>
    </row>
    <row r="2" spans="1:9" ht="28.95" customHeight="1" x14ac:dyDescent="0.35">
      <c r="A2" s="1"/>
      <c r="B2" s="65" t="s">
        <v>480</v>
      </c>
      <c r="C2" s="66"/>
      <c r="D2" s="66"/>
      <c r="E2" s="66"/>
    </row>
    <row r="3" spans="1:9" ht="18" x14ac:dyDescent="0.35">
      <c r="A3" s="1"/>
      <c r="B3" s="64" t="s">
        <v>485</v>
      </c>
      <c r="C3" s="63"/>
      <c r="D3" s="63"/>
      <c r="E3" s="63"/>
    </row>
    <row r="4" spans="1:9" ht="18" x14ac:dyDescent="0.35">
      <c r="A4" s="1"/>
      <c r="B4" s="64" t="s">
        <v>479</v>
      </c>
      <c r="C4" s="63"/>
      <c r="D4" s="63"/>
      <c r="E4" s="63"/>
    </row>
    <row r="5" spans="1:9" ht="18" x14ac:dyDescent="0.35">
      <c r="A5" s="1"/>
      <c r="B5" s="64" t="s">
        <v>581</v>
      </c>
      <c r="C5" s="63"/>
      <c r="D5" s="63"/>
      <c r="E5" s="63"/>
    </row>
    <row r="7" spans="1:9" ht="18.75" x14ac:dyDescent="0.3">
      <c r="A7" s="1"/>
      <c r="B7" s="1"/>
      <c r="C7" s="1"/>
      <c r="D7" s="1"/>
      <c r="E7" s="1"/>
      <c r="F7" s="1"/>
      <c r="G7" s="1"/>
      <c r="H7" s="1"/>
      <c r="I7" s="1"/>
    </row>
    <row r="8" spans="1:9" ht="88.95" customHeight="1" x14ac:dyDescent="0.35">
      <c r="A8" s="70" t="s">
        <v>545</v>
      </c>
      <c r="B8" s="70"/>
      <c r="C8" s="70"/>
      <c r="D8" s="70"/>
      <c r="E8" s="70"/>
      <c r="F8" s="71"/>
      <c r="G8" s="3"/>
      <c r="H8" s="3"/>
      <c r="I8" s="3"/>
    </row>
    <row r="9" spans="1:9" ht="18" x14ac:dyDescent="0.35">
      <c r="E9" s="67" t="s">
        <v>549</v>
      </c>
      <c r="F9" s="68"/>
    </row>
    <row r="10" spans="1:9" s="1" customFormat="1" ht="18" x14ac:dyDescent="0.35">
      <c r="A10" s="78" t="s">
        <v>0</v>
      </c>
      <c r="B10" s="76" t="s">
        <v>1</v>
      </c>
      <c r="C10" s="74" t="s">
        <v>2</v>
      </c>
      <c r="D10" s="74" t="s">
        <v>3</v>
      </c>
      <c r="E10" s="72" t="s">
        <v>4</v>
      </c>
      <c r="F10" s="73"/>
    </row>
    <row r="11" spans="1:9" s="1" customFormat="1" ht="18" x14ac:dyDescent="0.35">
      <c r="A11" s="79"/>
      <c r="B11" s="77"/>
      <c r="C11" s="75"/>
      <c r="D11" s="75"/>
      <c r="E11" s="50" t="s">
        <v>546</v>
      </c>
      <c r="F11" s="9" t="s">
        <v>547</v>
      </c>
    </row>
    <row r="12" spans="1:9" ht="15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</row>
    <row r="13" spans="1:9" s="6" customFormat="1" ht="15.6" x14ac:dyDescent="0.3">
      <c r="B13" s="6" t="s">
        <v>5</v>
      </c>
      <c r="E13" s="12">
        <f>E15+E91+E126+E151+E200+E222+E247+E252+E298+E311+E332+E347+E375+E380+E398+E402+E406+E433+E447+E460+E385+E390+E501</f>
        <v>1641878.7000000002</v>
      </c>
      <c r="F13" s="12">
        <f>F15+F91+F126+F151+F200+F222+F247+F252+F298+F311+F332+F347+F375+F380+F398+F402+F406+F433+F447+F460+F385+F390+F501</f>
        <v>1662177.6000000003</v>
      </c>
    </row>
    <row r="15" spans="1:9" s="13" customFormat="1" ht="46.2" customHeight="1" x14ac:dyDescent="0.3">
      <c r="A15" s="15">
        <v>1</v>
      </c>
      <c r="B15" s="11" t="s">
        <v>6</v>
      </c>
      <c r="C15" s="20" t="s">
        <v>9</v>
      </c>
      <c r="D15" s="6"/>
      <c r="E15" s="38">
        <f>E16+E29+E58+E83+E47</f>
        <v>1121131.5999999999</v>
      </c>
      <c r="F15" s="38">
        <f>F16+F29+F58+F83+F47</f>
        <v>1130045.2</v>
      </c>
    </row>
    <row r="16" spans="1:9" ht="31.2" x14ac:dyDescent="0.3">
      <c r="A16" s="14"/>
      <c r="B16" s="5" t="s">
        <v>21</v>
      </c>
      <c r="C16" s="7" t="s">
        <v>72</v>
      </c>
      <c r="D16" s="4"/>
      <c r="E16" s="36">
        <f>E17</f>
        <v>452709.39999999997</v>
      </c>
      <c r="F16" s="36">
        <f>F17</f>
        <v>456789.3</v>
      </c>
    </row>
    <row r="17" spans="1:8" ht="46.8" x14ac:dyDescent="0.3">
      <c r="A17" s="14"/>
      <c r="B17" s="5" t="s">
        <v>402</v>
      </c>
      <c r="C17" s="4" t="s">
        <v>30</v>
      </c>
      <c r="D17" s="4"/>
      <c r="E17" s="36">
        <f>E19+E20+E24+E26+E28</f>
        <v>452709.39999999997</v>
      </c>
      <c r="F17" s="36">
        <f>F19+F20+F24+F26+F28</f>
        <v>456789.3</v>
      </c>
    </row>
    <row r="18" spans="1:8" ht="46.8" x14ac:dyDescent="0.3">
      <c r="A18" s="14"/>
      <c r="B18" s="5" t="s">
        <v>7</v>
      </c>
      <c r="C18" s="4" t="s">
        <v>10</v>
      </c>
      <c r="D18" s="4"/>
      <c r="E18" s="36">
        <f>E19</f>
        <v>149359.1</v>
      </c>
      <c r="F18" s="36">
        <f>F19</f>
        <v>153359.1</v>
      </c>
    </row>
    <row r="19" spans="1:8" ht="46.8" x14ac:dyDescent="0.3">
      <c r="A19" s="14"/>
      <c r="B19" s="5" t="s">
        <v>8</v>
      </c>
      <c r="C19" s="4" t="s">
        <v>10</v>
      </c>
      <c r="D19" s="4">
        <v>600</v>
      </c>
      <c r="E19" s="36">
        <v>149359.1</v>
      </c>
      <c r="F19" s="36">
        <v>153359.1</v>
      </c>
    </row>
    <row r="20" spans="1:8" ht="109.2" customHeight="1" x14ac:dyDescent="0.3">
      <c r="A20" s="14"/>
      <c r="B20" s="5" t="s">
        <v>16</v>
      </c>
      <c r="C20" s="4" t="s">
        <v>12</v>
      </c>
      <c r="D20" s="4"/>
      <c r="E20" s="36">
        <f>E21+E22</f>
        <v>15900</v>
      </c>
      <c r="F20" s="36">
        <f>F21+F22</f>
        <v>15900</v>
      </c>
    </row>
    <row r="21" spans="1:8" ht="31.2" x14ac:dyDescent="0.3">
      <c r="A21" s="14"/>
      <c r="B21" s="5" t="s">
        <v>13</v>
      </c>
      <c r="C21" s="4" t="s">
        <v>12</v>
      </c>
      <c r="D21" s="4">
        <v>200</v>
      </c>
      <c r="E21" s="36">
        <v>170</v>
      </c>
      <c r="F21" s="36">
        <v>170</v>
      </c>
    </row>
    <row r="22" spans="1:8" ht="31.2" x14ac:dyDescent="0.3">
      <c r="A22" s="14"/>
      <c r="B22" s="5" t="s">
        <v>65</v>
      </c>
      <c r="C22" s="4" t="s">
        <v>12</v>
      </c>
      <c r="D22" s="4">
        <v>300</v>
      </c>
      <c r="E22" s="36">
        <v>15730</v>
      </c>
      <c r="F22" s="36">
        <v>15730</v>
      </c>
      <c r="G22" s="4"/>
      <c r="H22" s="4"/>
    </row>
    <row r="23" spans="1:8" ht="187.2" x14ac:dyDescent="0.3">
      <c r="A23" s="14"/>
      <c r="B23" s="5" t="s">
        <v>14</v>
      </c>
      <c r="C23" s="4" t="s">
        <v>15</v>
      </c>
      <c r="D23" s="4"/>
      <c r="E23" s="36">
        <f>E24</f>
        <v>2025.5</v>
      </c>
      <c r="F23" s="36">
        <f>F24</f>
        <v>2105.4</v>
      </c>
      <c r="G23" s="4"/>
      <c r="H23" s="4"/>
    </row>
    <row r="24" spans="1:8" ht="46.8" x14ac:dyDescent="0.3">
      <c r="A24" s="14"/>
      <c r="B24" s="5" t="s">
        <v>8</v>
      </c>
      <c r="C24" s="4" t="s">
        <v>15</v>
      </c>
      <c r="D24" s="4">
        <v>600</v>
      </c>
      <c r="E24" s="36">
        <v>2025.5</v>
      </c>
      <c r="F24" s="36">
        <v>2105.4</v>
      </c>
      <c r="G24" s="4"/>
      <c r="H24" s="4"/>
    </row>
    <row r="25" spans="1:8" ht="79.95" customHeight="1" x14ac:dyDescent="0.3">
      <c r="A25" s="14"/>
      <c r="B25" s="5" t="s">
        <v>17</v>
      </c>
      <c r="C25" s="4" t="s">
        <v>18</v>
      </c>
      <c r="D25" s="4"/>
      <c r="E25" s="36">
        <f>E26</f>
        <v>280987.5</v>
      </c>
      <c r="F25" s="36">
        <f>F26</f>
        <v>280987.5</v>
      </c>
      <c r="G25" s="4"/>
      <c r="H25" s="4"/>
    </row>
    <row r="26" spans="1:8" ht="46.8" x14ac:dyDescent="0.3">
      <c r="A26" s="14"/>
      <c r="B26" s="5" t="s">
        <v>8</v>
      </c>
      <c r="C26" s="4" t="s">
        <v>18</v>
      </c>
      <c r="D26" s="4">
        <v>600</v>
      </c>
      <c r="E26" s="36">
        <v>280987.5</v>
      </c>
      <c r="F26" s="36">
        <v>280987.5</v>
      </c>
      <c r="G26" s="4"/>
      <c r="H26" s="4"/>
    </row>
    <row r="27" spans="1:8" ht="78" x14ac:dyDescent="0.3">
      <c r="A27" s="14"/>
      <c r="B27" s="5" t="s">
        <v>19</v>
      </c>
      <c r="C27" s="4" t="s">
        <v>20</v>
      </c>
      <c r="D27" s="4"/>
      <c r="E27" s="36">
        <f>E28</f>
        <v>4437.3</v>
      </c>
      <c r="F27" s="36">
        <f>F28</f>
        <v>4437.3</v>
      </c>
      <c r="G27" s="4"/>
      <c r="H27" s="4"/>
    </row>
    <row r="28" spans="1:8" ht="46.8" x14ac:dyDescent="0.3">
      <c r="A28" s="14"/>
      <c r="B28" s="5" t="s">
        <v>8</v>
      </c>
      <c r="C28" s="4" t="s">
        <v>20</v>
      </c>
      <c r="D28" s="4">
        <v>600</v>
      </c>
      <c r="E28" s="36">
        <v>4437.3</v>
      </c>
      <c r="F28" s="36">
        <v>4437.3</v>
      </c>
      <c r="G28" s="4"/>
      <c r="H28" s="4"/>
    </row>
    <row r="29" spans="1:8" ht="31.2" x14ac:dyDescent="0.3">
      <c r="A29" s="14"/>
      <c r="B29" s="5" t="s">
        <v>22</v>
      </c>
      <c r="C29" s="4" t="s">
        <v>23</v>
      </c>
      <c r="D29" s="4"/>
      <c r="E29" s="36">
        <f>E30+E37+E42</f>
        <v>509033.7</v>
      </c>
      <c r="F29" s="36">
        <f>F30+F37+F42</f>
        <v>511844.7</v>
      </c>
      <c r="G29" s="4"/>
      <c r="H29" s="4"/>
    </row>
    <row r="30" spans="1:8" ht="46.8" x14ac:dyDescent="0.3">
      <c r="A30" s="14"/>
      <c r="B30" s="5" t="s">
        <v>403</v>
      </c>
      <c r="C30" s="4" t="s">
        <v>24</v>
      </c>
      <c r="D30" s="4"/>
      <c r="E30" s="36">
        <f>E32+E34+E36</f>
        <v>504387.5</v>
      </c>
      <c r="F30" s="36">
        <f>F32+F34+F36</f>
        <v>507198.5</v>
      </c>
      <c r="G30" s="4"/>
      <c r="H30" s="4"/>
    </row>
    <row r="31" spans="1:8" ht="46.8" x14ac:dyDescent="0.3">
      <c r="A31" s="14"/>
      <c r="B31" s="5" t="s">
        <v>7</v>
      </c>
      <c r="C31" s="4" t="s">
        <v>25</v>
      </c>
      <c r="D31" s="4"/>
      <c r="E31" s="36">
        <f>E32</f>
        <v>100003</v>
      </c>
      <c r="F31" s="36">
        <f>F32</f>
        <v>102703</v>
      </c>
      <c r="G31" s="4"/>
      <c r="H31" s="4"/>
    </row>
    <row r="32" spans="1:8" ht="46.8" x14ac:dyDescent="0.3">
      <c r="A32" s="14"/>
      <c r="B32" s="5" t="s">
        <v>8</v>
      </c>
      <c r="C32" s="4" t="s">
        <v>25</v>
      </c>
      <c r="D32" s="4">
        <v>600</v>
      </c>
      <c r="E32" s="36">
        <v>100003</v>
      </c>
      <c r="F32" s="36">
        <v>102703</v>
      </c>
      <c r="G32" s="4"/>
      <c r="H32" s="4"/>
    </row>
    <row r="33" spans="1:8" ht="187.2" x14ac:dyDescent="0.3">
      <c r="A33" s="14"/>
      <c r="B33" s="5" t="s">
        <v>14</v>
      </c>
      <c r="C33" s="4" t="s">
        <v>26</v>
      </c>
      <c r="D33" s="4"/>
      <c r="E33" s="36">
        <f>E34</f>
        <v>2819.3</v>
      </c>
      <c r="F33" s="36">
        <f>F34</f>
        <v>2930.3</v>
      </c>
      <c r="G33" s="4"/>
      <c r="H33" s="4"/>
    </row>
    <row r="34" spans="1:8" ht="46.8" x14ac:dyDescent="0.3">
      <c r="A34" s="14"/>
      <c r="B34" s="5" t="s">
        <v>8</v>
      </c>
      <c r="C34" s="4" t="s">
        <v>26</v>
      </c>
      <c r="D34" s="4">
        <v>600</v>
      </c>
      <c r="E34" s="36">
        <v>2819.3</v>
      </c>
      <c r="F34" s="36">
        <v>2930.3</v>
      </c>
      <c r="G34" s="4"/>
      <c r="H34" s="4"/>
    </row>
    <row r="35" spans="1:8" ht="78" x14ac:dyDescent="0.3">
      <c r="A35" s="14"/>
      <c r="B35" s="5" t="s">
        <v>27</v>
      </c>
      <c r="C35" s="4" t="s">
        <v>28</v>
      </c>
      <c r="D35" s="4"/>
      <c r="E35" s="36">
        <f>E36</f>
        <v>401565.2</v>
      </c>
      <c r="F35" s="36">
        <f>F36</f>
        <v>401565.2</v>
      </c>
      <c r="G35" s="4"/>
      <c r="H35" s="4"/>
    </row>
    <row r="36" spans="1:8" ht="46.8" x14ac:dyDescent="0.3">
      <c r="A36" s="14"/>
      <c r="B36" s="5" t="s">
        <v>8</v>
      </c>
      <c r="C36" s="4" t="s">
        <v>28</v>
      </c>
      <c r="D36" s="4">
        <v>600</v>
      </c>
      <c r="E36" s="36">
        <v>401565.2</v>
      </c>
      <c r="F36" s="36">
        <v>401565.2</v>
      </c>
      <c r="G36" s="4"/>
      <c r="H36" s="4"/>
    </row>
    <row r="37" spans="1:8" ht="31.2" x14ac:dyDescent="0.3">
      <c r="A37" s="14"/>
      <c r="B37" s="5" t="s">
        <v>404</v>
      </c>
      <c r="C37" s="4" t="s">
        <v>29</v>
      </c>
      <c r="D37" s="4"/>
      <c r="E37" s="36">
        <f>E38+E40</f>
        <v>1668.4</v>
      </c>
      <c r="F37" s="36">
        <f>F38+F40</f>
        <v>1668.4</v>
      </c>
      <c r="G37" s="4"/>
      <c r="H37" s="4"/>
    </row>
    <row r="38" spans="1:8" ht="31.2" x14ac:dyDescent="0.3">
      <c r="A38" s="14"/>
      <c r="B38" s="5" t="s">
        <v>31</v>
      </c>
      <c r="C38" s="4" t="s">
        <v>32</v>
      </c>
      <c r="D38" s="4"/>
      <c r="E38" s="36">
        <f>E39</f>
        <v>0</v>
      </c>
      <c r="F38" s="36">
        <f>F39</f>
        <v>0</v>
      </c>
      <c r="G38" s="4"/>
      <c r="H38" s="4"/>
    </row>
    <row r="39" spans="1:8" ht="46.8" x14ac:dyDescent="0.3">
      <c r="A39" s="14"/>
      <c r="B39" s="5" t="s">
        <v>8</v>
      </c>
      <c r="C39" s="4" t="s">
        <v>32</v>
      </c>
      <c r="D39" s="4">
        <v>600</v>
      </c>
      <c r="E39" s="36">
        <v>0</v>
      </c>
      <c r="F39" s="36">
        <v>0</v>
      </c>
      <c r="G39" s="4"/>
      <c r="H39" s="4"/>
    </row>
    <row r="40" spans="1:8" ht="187.2" x14ac:dyDescent="0.3">
      <c r="A40" s="14"/>
      <c r="B40" s="5" t="s">
        <v>481</v>
      </c>
      <c r="C40" s="4" t="s">
        <v>33</v>
      </c>
      <c r="D40" s="4"/>
      <c r="E40" s="36">
        <f>E41</f>
        <v>1668.4</v>
      </c>
      <c r="F40" s="36">
        <f>F41</f>
        <v>1668.4</v>
      </c>
      <c r="G40" s="4"/>
      <c r="H40" s="4"/>
    </row>
    <row r="41" spans="1:8" ht="46.8" x14ac:dyDescent="0.3">
      <c r="A41" s="14"/>
      <c r="B41" s="5" t="s">
        <v>8</v>
      </c>
      <c r="C41" s="4" t="s">
        <v>33</v>
      </c>
      <c r="D41" s="4">
        <v>600</v>
      </c>
      <c r="E41" s="36">
        <v>1668.4</v>
      </c>
      <c r="F41" s="36">
        <v>1668.4</v>
      </c>
      <c r="G41" s="4"/>
      <c r="H41" s="4"/>
    </row>
    <row r="42" spans="1:8" ht="31.2" x14ac:dyDescent="0.3">
      <c r="A42" s="14"/>
      <c r="B42" s="5" t="s">
        <v>405</v>
      </c>
      <c r="C42" s="4" t="s">
        <v>34</v>
      </c>
      <c r="D42" s="4"/>
      <c r="E42" s="36">
        <f>E43+E45</f>
        <v>2977.8</v>
      </c>
      <c r="F42" s="36">
        <f>F43+F45</f>
        <v>2977.8</v>
      </c>
      <c r="G42" s="4"/>
      <c r="H42" s="4"/>
    </row>
    <row r="43" spans="1:8" ht="31.2" x14ac:dyDescent="0.3">
      <c r="A43" s="14"/>
      <c r="B43" s="5" t="s">
        <v>31</v>
      </c>
      <c r="C43" s="4" t="s">
        <v>35</v>
      </c>
      <c r="D43" s="4"/>
      <c r="E43" s="36">
        <f>E44</f>
        <v>0</v>
      </c>
      <c r="F43" s="36">
        <f>F44</f>
        <v>0</v>
      </c>
      <c r="G43" s="4"/>
      <c r="H43" s="4"/>
    </row>
    <row r="44" spans="1:8" ht="46.8" x14ac:dyDescent="0.3">
      <c r="A44" s="14"/>
      <c r="B44" s="5" t="s">
        <v>8</v>
      </c>
      <c r="C44" s="4" t="s">
        <v>35</v>
      </c>
      <c r="D44" s="4">
        <v>600</v>
      </c>
      <c r="E44" s="36">
        <v>0</v>
      </c>
      <c r="F44" s="36">
        <v>0</v>
      </c>
      <c r="G44" s="4"/>
      <c r="H44" s="4"/>
    </row>
    <row r="45" spans="1:8" ht="78.599999999999994" customHeight="1" x14ac:dyDescent="0.3">
      <c r="A45" s="14"/>
      <c r="B45" s="5" t="s">
        <v>36</v>
      </c>
      <c r="C45" s="4" t="s">
        <v>37</v>
      </c>
      <c r="D45" s="4"/>
      <c r="E45" s="36">
        <f>E46</f>
        <v>2977.8</v>
      </c>
      <c r="F45" s="36">
        <f>F46</f>
        <v>2977.8</v>
      </c>
      <c r="G45" s="4"/>
      <c r="H45" s="4"/>
    </row>
    <row r="46" spans="1:8" ht="46.8" x14ac:dyDescent="0.3">
      <c r="A46" s="14"/>
      <c r="B46" s="5" t="s">
        <v>8</v>
      </c>
      <c r="C46" s="4" t="s">
        <v>37</v>
      </c>
      <c r="D46" s="4">
        <v>600</v>
      </c>
      <c r="E46" s="36">
        <v>2977.8</v>
      </c>
      <c r="F46" s="36">
        <v>2977.8</v>
      </c>
      <c r="G46" s="4"/>
      <c r="H46" s="4"/>
    </row>
    <row r="47" spans="1:8" ht="31.2" x14ac:dyDescent="0.3">
      <c r="A47" s="14"/>
      <c r="B47" s="5" t="s">
        <v>38</v>
      </c>
      <c r="C47" s="4" t="s">
        <v>39</v>
      </c>
      <c r="D47" s="4"/>
      <c r="E47" s="36">
        <f>E48+E53</f>
        <v>89064.8</v>
      </c>
      <c r="F47" s="36">
        <f>F48+F53</f>
        <v>91087.5</v>
      </c>
      <c r="G47" s="4"/>
      <c r="H47" s="4"/>
    </row>
    <row r="48" spans="1:8" ht="46.8" x14ac:dyDescent="0.3">
      <c r="A48" s="14"/>
      <c r="B48" s="5" t="s">
        <v>406</v>
      </c>
      <c r="C48" s="4" t="s">
        <v>40</v>
      </c>
      <c r="D48" s="4"/>
      <c r="E48" s="36">
        <f>E49+E51</f>
        <v>88861.7</v>
      </c>
      <c r="F48" s="36">
        <f>F49+F51</f>
        <v>90884.4</v>
      </c>
      <c r="G48" s="4"/>
      <c r="H48" s="4"/>
    </row>
    <row r="49" spans="1:8" ht="46.8" x14ac:dyDescent="0.3">
      <c r="A49" s="14"/>
      <c r="B49" s="5" t="s">
        <v>7</v>
      </c>
      <c r="C49" s="4" t="s">
        <v>41</v>
      </c>
      <c r="D49" s="4"/>
      <c r="E49" s="36">
        <f>E50</f>
        <v>88206.8</v>
      </c>
      <c r="F49" s="36">
        <f>F50</f>
        <v>90203.7</v>
      </c>
      <c r="G49" s="4"/>
      <c r="H49" s="4"/>
    </row>
    <row r="50" spans="1:8" ht="46.8" x14ac:dyDescent="0.3">
      <c r="A50" s="14"/>
      <c r="B50" s="5" t="s">
        <v>8</v>
      </c>
      <c r="C50" s="4" t="s">
        <v>41</v>
      </c>
      <c r="D50" s="4">
        <v>600</v>
      </c>
      <c r="E50" s="36">
        <v>88206.8</v>
      </c>
      <c r="F50" s="36">
        <v>90203.7</v>
      </c>
      <c r="G50" s="4"/>
      <c r="H50" s="4"/>
    </row>
    <row r="51" spans="1:8" ht="187.2" x14ac:dyDescent="0.3">
      <c r="A51" s="14"/>
      <c r="B51" s="5" t="s">
        <v>14</v>
      </c>
      <c r="C51" s="4" t="s">
        <v>42</v>
      </c>
      <c r="D51" s="4"/>
      <c r="E51" s="36">
        <f>E52</f>
        <v>654.9</v>
      </c>
      <c r="F51" s="36">
        <f>F52</f>
        <v>680.7</v>
      </c>
      <c r="G51" s="4"/>
      <c r="H51" s="4"/>
    </row>
    <row r="52" spans="1:8" ht="46.8" x14ac:dyDescent="0.3">
      <c r="A52" s="14"/>
      <c r="B52" s="5" t="s">
        <v>8</v>
      </c>
      <c r="C52" s="4" t="s">
        <v>42</v>
      </c>
      <c r="D52" s="4">
        <v>600</v>
      </c>
      <c r="E52" s="36">
        <v>654.9</v>
      </c>
      <c r="F52" s="36">
        <v>680.7</v>
      </c>
      <c r="G52" s="4"/>
      <c r="H52" s="4"/>
    </row>
    <row r="53" spans="1:8" ht="46.8" x14ac:dyDescent="0.3">
      <c r="A53" s="14"/>
      <c r="B53" s="5" t="s">
        <v>407</v>
      </c>
      <c r="C53" s="4" t="s">
        <v>43</v>
      </c>
      <c r="D53" s="4"/>
      <c r="E53" s="36">
        <f>E54+E56</f>
        <v>203.1</v>
      </c>
      <c r="F53" s="36">
        <f>F54+F56</f>
        <v>203.1</v>
      </c>
      <c r="G53" s="4"/>
      <c r="H53" s="4"/>
    </row>
    <row r="54" spans="1:8" ht="46.8" x14ac:dyDescent="0.3">
      <c r="A54" s="14"/>
      <c r="B54" s="5" t="s">
        <v>44</v>
      </c>
      <c r="C54" s="4" t="s">
        <v>45</v>
      </c>
      <c r="D54" s="4"/>
      <c r="E54" s="36">
        <f>E55</f>
        <v>0</v>
      </c>
      <c r="F54" s="36">
        <f>F55</f>
        <v>0</v>
      </c>
      <c r="G54" s="4"/>
      <c r="H54" s="4"/>
    </row>
    <row r="55" spans="1:8" ht="46.8" x14ac:dyDescent="0.3">
      <c r="A55" s="14"/>
      <c r="B55" s="5" t="s">
        <v>8</v>
      </c>
      <c r="C55" s="4" t="s">
        <v>45</v>
      </c>
      <c r="D55" s="4">
        <v>600</v>
      </c>
      <c r="E55" s="36">
        <v>0</v>
      </c>
      <c r="F55" s="36">
        <v>0</v>
      </c>
      <c r="G55" s="4"/>
      <c r="H55" s="4"/>
    </row>
    <row r="56" spans="1:8" ht="174" customHeight="1" x14ac:dyDescent="0.3">
      <c r="A56" s="14"/>
      <c r="B56" s="5" t="s">
        <v>46</v>
      </c>
      <c r="C56" s="4" t="s">
        <v>47</v>
      </c>
      <c r="D56" s="4"/>
      <c r="E56" s="36">
        <f>E57</f>
        <v>203.1</v>
      </c>
      <c r="F56" s="36">
        <f>F57</f>
        <v>203.1</v>
      </c>
      <c r="G56" s="4"/>
      <c r="H56" s="4"/>
    </row>
    <row r="57" spans="1:8" ht="46.8" x14ac:dyDescent="0.3">
      <c r="A57" s="14"/>
      <c r="B57" s="5" t="s">
        <v>8</v>
      </c>
      <c r="C57" s="4" t="s">
        <v>47</v>
      </c>
      <c r="D57" s="4">
        <v>600</v>
      </c>
      <c r="E57" s="36">
        <v>203.1</v>
      </c>
      <c r="F57" s="36">
        <v>203.1</v>
      </c>
      <c r="G57" s="4"/>
      <c r="H57" s="4"/>
    </row>
    <row r="58" spans="1:8" ht="46.8" x14ac:dyDescent="0.3">
      <c r="A58" s="14"/>
      <c r="B58" s="5" t="s">
        <v>48</v>
      </c>
      <c r="C58" s="4" t="s">
        <v>49</v>
      </c>
      <c r="D58" s="4"/>
      <c r="E58" s="36">
        <f>E59+E62+E65+E68+E75+E80</f>
        <v>63702.69999999999</v>
      </c>
      <c r="F58" s="36">
        <f>F59+F62+F65+F68+F75+F80</f>
        <v>63702.69999999999</v>
      </c>
      <c r="G58" s="4"/>
      <c r="H58" s="4"/>
    </row>
    <row r="59" spans="1:8" ht="62.4" x14ac:dyDescent="0.3">
      <c r="A59" s="14"/>
      <c r="B59" s="5" t="s">
        <v>408</v>
      </c>
      <c r="C59" s="4" t="s">
        <v>50</v>
      </c>
      <c r="D59" s="4"/>
      <c r="E59" s="36">
        <f>E60</f>
        <v>3993.6</v>
      </c>
      <c r="F59" s="36">
        <f>F60</f>
        <v>3993.6</v>
      </c>
      <c r="G59" s="4"/>
      <c r="H59" s="4"/>
    </row>
    <row r="60" spans="1:8" ht="46.8" x14ac:dyDescent="0.3">
      <c r="A60" s="14"/>
      <c r="B60" s="5" t="s">
        <v>7</v>
      </c>
      <c r="C60" s="4" t="s">
        <v>51</v>
      </c>
      <c r="D60" s="4"/>
      <c r="E60" s="36">
        <f>E61</f>
        <v>3993.6</v>
      </c>
      <c r="F60" s="36">
        <f>F61</f>
        <v>3993.6</v>
      </c>
      <c r="G60" s="4"/>
      <c r="H60" s="4"/>
    </row>
    <row r="61" spans="1:8" ht="46.8" x14ac:dyDescent="0.3">
      <c r="A61" s="14"/>
      <c r="B61" s="5" t="s">
        <v>8</v>
      </c>
      <c r="C61" s="4" t="s">
        <v>51</v>
      </c>
      <c r="D61" s="4">
        <v>600</v>
      </c>
      <c r="E61" s="36">
        <v>3993.6</v>
      </c>
      <c r="F61" s="36">
        <v>3993.6</v>
      </c>
      <c r="G61" s="4"/>
      <c r="H61" s="4"/>
    </row>
    <row r="62" spans="1:8" ht="109.2" x14ac:dyDescent="0.3">
      <c r="A62" s="14"/>
      <c r="B62" s="5" t="s">
        <v>409</v>
      </c>
      <c r="C62" s="4" t="s">
        <v>52</v>
      </c>
      <c r="D62" s="4"/>
      <c r="E62" s="36">
        <f>E63</f>
        <v>3354.5</v>
      </c>
      <c r="F62" s="36">
        <f>F63</f>
        <v>3354.5</v>
      </c>
      <c r="G62" s="4"/>
      <c r="H62" s="4"/>
    </row>
    <row r="63" spans="1:8" ht="46.8" x14ac:dyDescent="0.3">
      <c r="A63" s="14"/>
      <c r="B63" s="5" t="s">
        <v>7</v>
      </c>
      <c r="C63" s="4" t="s">
        <v>53</v>
      </c>
      <c r="D63" s="4"/>
      <c r="E63" s="36">
        <f>E64</f>
        <v>3354.5</v>
      </c>
      <c r="F63" s="36">
        <f>F64</f>
        <v>3354.5</v>
      </c>
      <c r="G63" s="4"/>
      <c r="H63" s="4"/>
    </row>
    <row r="64" spans="1:8" ht="46.8" x14ac:dyDescent="0.3">
      <c r="A64" s="14"/>
      <c r="B64" s="5" t="s">
        <v>8</v>
      </c>
      <c r="C64" s="4" t="s">
        <v>53</v>
      </c>
      <c r="D64" s="4">
        <v>600</v>
      </c>
      <c r="E64" s="36">
        <v>3354.5</v>
      </c>
      <c r="F64" s="36">
        <v>3354.5</v>
      </c>
    </row>
    <row r="65" spans="1:6" ht="78" x14ac:dyDescent="0.3">
      <c r="A65" s="14"/>
      <c r="B65" s="5" t="s">
        <v>410</v>
      </c>
      <c r="C65" s="4" t="s">
        <v>54</v>
      </c>
      <c r="D65" s="4"/>
      <c r="E65" s="36">
        <f>E66</f>
        <v>7691.7</v>
      </c>
      <c r="F65" s="36">
        <f>F66</f>
        <v>7691.7</v>
      </c>
    </row>
    <row r="66" spans="1:6" ht="46.8" x14ac:dyDescent="0.3">
      <c r="A66" s="14"/>
      <c r="B66" s="5" t="s">
        <v>7</v>
      </c>
      <c r="C66" s="4" t="s">
        <v>55</v>
      </c>
      <c r="D66" s="4"/>
      <c r="E66" s="36">
        <f>E67</f>
        <v>7691.7</v>
      </c>
      <c r="F66" s="36">
        <f>F67</f>
        <v>7691.7</v>
      </c>
    </row>
    <row r="67" spans="1:6" ht="46.8" x14ac:dyDescent="0.3">
      <c r="A67" s="14"/>
      <c r="B67" s="5" t="s">
        <v>8</v>
      </c>
      <c r="C67" s="4" t="s">
        <v>55</v>
      </c>
      <c r="D67" s="4">
        <v>600</v>
      </c>
      <c r="E67" s="36">
        <v>7691.7</v>
      </c>
      <c r="F67" s="36">
        <v>7691.7</v>
      </c>
    </row>
    <row r="68" spans="1:6" ht="46.8" x14ac:dyDescent="0.3">
      <c r="A68" s="14"/>
      <c r="B68" s="5" t="s">
        <v>411</v>
      </c>
      <c r="C68" s="4" t="s">
        <v>56</v>
      </c>
      <c r="D68" s="4"/>
      <c r="E68" s="36">
        <f>E69+E73</f>
        <v>40204.799999999996</v>
      </c>
      <c r="F68" s="36">
        <f>F69+F73</f>
        <v>40204.799999999996</v>
      </c>
    </row>
    <row r="69" spans="1:6" ht="46.8" x14ac:dyDescent="0.3">
      <c r="A69" s="14"/>
      <c r="B69" s="5" t="s">
        <v>7</v>
      </c>
      <c r="C69" s="4" t="s">
        <v>57</v>
      </c>
      <c r="D69" s="4"/>
      <c r="E69" s="36">
        <f>E70+E71+E72</f>
        <v>34549.599999999999</v>
      </c>
      <c r="F69" s="36">
        <f>F70+F71+F72</f>
        <v>34549.599999999999</v>
      </c>
    </row>
    <row r="70" spans="1:6" ht="93.6" x14ac:dyDescent="0.3">
      <c r="A70" s="14"/>
      <c r="B70" s="5" t="s">
        <v>58</v>
      </c>
      <c r="C70" s="4" t="s">
        <v>57</v>
      </c>
      <c r="D70" s="4">
        <v>100</v>
      </c>
      <c r="E70" s="36">
        <v>27752.6</v>
      </c>
      <c r="F70" s="36">
        <v>27752.6</v>
      </c>
    </row>
    <row r="71" spans="1:6" ht="31.2" x14ac:dyDescent="0.3">
      <c r="A71" s="14"/>
      <c r="B71" s="5" t="s">
        <v>13</v>
      </c>
      <c r="C71" s="4" t="s">
        <v>57</v>
      </c>
      <c r="D71" s="4">
        <v>200</v>
      </c>
      <c r="E71" s="36">
        <v>6778</v>
      </c>
      <c r="F71" s="36">
        <v>6778</v>
      </c>
    </row>
    <row r="72" spans="1:6" ht="15.6" x14ac:dyDescent="0.3">
      <c r="A72" s="14"/>
      <c r="B72" s="5" t="s">
        <v>59</v>
      </c>
      <c r="C72" s="4" t="s">
        <v>57</v>
      </c>
      <c r="D72" s="4">
        <v>800</v>
      </c>
      <c r="E72" s="36">
        <v>19</v>
      </c>
      <c r="F72" s="36">
        <v>19</v>
      </c>
    </row>
    <row r="73" spans="1:6" ht="109.2" x14ac:dyDescent="0.3">
      <c r="A73" s="14"/>
      <c r="B73" s="22" t="s">
        <v>504</v>
      </c>
      <c r="C73" s="23" t="s">
        <v>503</v>
      </c>
      <c r="D73" s="28"/>
      <c r="E73" s="36">
        <f>E74</f>
        <v>5655.2</v>
      </c>
      <c r="F73" s="36">
        <f>F74</f>
        <v>5655.2</v>
      </c>
    </row>
    <row r="74" spans="1:6" ht="93.6" x14ac:dyDescent="0.3">
      <c r="A74" s="14"/>
      <c r="B74" s="22" t="s">
        <v>505</v>
      </c>
      <c r="C74" s="23" t="s">
        <v>503</v>
      </c>
      <c r="D74" s="28">
        <v>100</v>
      </c>
      <c r="E74" s="36">
        <v>5655.2</v>
      </c>
      <c r="F74" s="36">
        <v>5655.2</v>
      </c>
    </row>
    <row r="75" spans="1:6" ht="62.4" x14ac:dyDescent="0.3">
      <c r="A75" s="14"/>
      <c r="B75" s="5" t="s">
        <v>412</v>
      </c>
      <c r="C75" s="4" t="s">
        <v>60</v>
      </c>
      <c r="D75" s="4"/>
      <c r="E75" s="36">
        <f>E76</f>
        <v>8194.1</v>
      </c>
      <c r="F75" s="36">
        <f>F76</f>
        <v>8194.1</v>
      </c>
    </row>
    <row r="76" spans="1:6" ht="31.2" x14ac:dyDescent="0.3">
      <c r="A76" s="14"/>
      <c r="B76" s="5" t="s">
        <v>61</v>
      </c>
      <c r="C76" s="4" t="s">
        <v>62</v>
      </c>
      <c r="D76" s="4"/>
      <c r="E76" s="36">
        <f>E77+E78+E79</f>
        <v>8194.1</v>
      </c>
      <c r="F76" s="36">
        <f>F77+F78+F79</f>
        <v>8194.1</v>
      </c>
    </row>
    <row r="77" spans="1:6" ht="93.6" x14ac:dyDescent="0.3">
      <c r="A77" s="14"/>
      <c r="B77" s="5" t="s">
        <v>58</v>
      </c>
      <c r="C77" s="4" t="s">
        <v>62</v>
      </c>
      <c r="D77" s="4">
        <v>100</v>
      </c>
      <c r="E77" s="36">
        <v>7875.5</v>
      </c>
      <c r="F77" s="36">
        <v>7875.5</v>
      </c>
    </row>
    <row r="78" spans="1:6" ht="31.2" x14ac:dyDescent="0.3">
      <c r="A78" s="14"/>
      <c r="B78" s="5" t="s">
        <v>13</v>
      </c>
      <c r="C78" s="4" t="s">
        <v>62</v>
      </c>
      <c r="D78" s="4">
        <v>200</v>
      </c>
      <c r="E78" s="36">
        <v>315.5</v>
      </c>
      <c r="F78" s="36">
        <v>315.5</v>
      </c>
    </row>
    <row r="79" spans="1:6" ht="15.6" x14ac:dyDescent="0.3">
      <c r="A79" s="14"/>
      <c r="B79" s="5" t="s">
        <v>59</v>
      </c>
      <c r="C79" s="4" t="s">
        <v>62</v>
      </c>
      <c r="D79" s="4">
        <v>800</v>
      </c>
      <c r="E79" s="36">
        <v>3.1</v>
      </c>
      <c r="F79" s="36">
        <v>3.1</v>
      </c>
    </row>
    <row r="80" spans="1:6" ht="46.8" x14ac:dyDescent="0.3">
      <c r="A80" s="14"/>
      <c r="B80" s="5" t="s">
        <v>413</v>
      </c>
      <c r="C80" s="4" t="s">
        <v>401</v>
      </c>
      <c r="D80" s="4"/>
      <c r="E80" s="36">
        <f>E81</f>
        <v>264</v>
      </c>
      <c r="F80" s="36">
        <f>F81</f>
        <v>264</v>
      </c>
    </row>
    <row r="81" spans="1:6" ht="78" x14ac:dyDescent="0.3">
      <c r="A81" s="14"/>
      <c r="B81" s="5" t="s">
        <v>63</v>
      </c>
      <c r="C81" s="4" t="s">
        <v>64</v>
      </c>
      <c r="D81" s="4"/>
      <c r="E81" s="36">
        <f>E82</f>
        <v>264</v>
      </c>
      <c r="F81" s="36">
        <f>F82</f>
        <v>264</v>
      </c>
    </row>
    <row r="82" spans="1:6" ht="31.2" x14ac:dyDescent="0.3">
      <c r="A82" s="14"/>
      <c r="B82" s="5" t="s">
        <v>65</v>
      </c>
      <c r="C82" s="4" t="s">
        <v>64</v>
      </c>
      <c r="D82" s="4">
        <v>300</v>
      </c>
      <c r="E82" s="36">
        <v>264</v>
      </c>
      <c r="F82" s="36">
        <v>264</v>
      </c>
    </row>
    <row r="83" spans="1:6" ht="46.8" x14ac:dyDescent="0.3">
      <c r="A83" s="14"/>
      <c r="B83" s="5" t="s">
        <v>66</v>
      </c>
      <c r="C83" s="4" t="s">
        <v>67</v>
      </c>
      <c r="D83" s="4"/>
      <c r="E83" s="36">
        <f>E84</f>
        <v>6621</v>
      </c>
      <c r="F83" s="36">
        <f>F84</f>
        <v>6621</v>
      </c>
    </row>
    <row r="84" spans="1:6" ht="46.8" x14ac:dyDescent="0.3">
      <c r="A84" s="14"/>
      <c r="B84" s="5" t="s">
        <v>414</v>
      </c>
      <c r="C84" s="4" t="s">
        <v>68</v>
      </c>
      <c r="D84" s="4"/>
      <c r="E84" s="36">
        <f>E87+E89+E85</f>
        <v>6621</v>
      </c>
      <c r="F84" s="36">
        <f>F87+F89+F85</f>
        <v>6621</v>
      </c>
    </row>
    <row r="85" spans="1:6" ht="31.2" x14ac:dyDescent="0.3">
      <c r="A85" s="14"/>
      <c r="B85" s="30" t="s">
        <v>69</v>
      </c>
      <c r="C85" s="29" t="s">
        <v>502</v>
      </c>
      <c r="D85" s="28"/>
      <c r="E85" s="36">
        <f>E86</f>
        <v>2000</v>
      </c>
      <c r="F85" s="36">
        <f>F86</f>
        <v>2000</v>
      </c>
    </row>
    <row r="86" spans="1:6" ht="46.8" x14ac:dyDescent="0.3">
      <c r="A86" s="14"/>
      <c r="B86" s="22" t="s">
        <v>495</v>
      </c>
      <c r="C86" s="29" t="s">
        <v>502</v>
      </c>
      <c r="D86" s="28">
        <v>600</v>
      </c>
      <c r="E86" s="36">
        <v>2000</v>
      </c>
      <c r="F86" s="36">
        <v>2000</v>
      </c>
    </row>
    <row r="87" spans="1:6" ht="46.8" x14ac:dyDescent="0.3">
      <c r="A87" s="14"/>
      <c r="B87" s="5" t="s">
        <v>70</v>
      </c>
      <c r="C87" s="4" t="s">
        <v>71</v>
      </c>
      <c r="D87" s="4"/>
      <c r="E87" s="36">
        <f>E88</f>
        <v>4621</v>
      </c>
      <c r="F87" s="36">
        <f>F88</f>
        <v>4621</v>
      </c>
    </row>
    <row r="88" spans="1:6" ht="46.8" x14ac:dyDescent="0.3">
      <c r="A88" s="14"/>
      <c r="B88" s="5" t="s">
        <v>8</v>
      </c>
      <c r="C88" s="4" t="s">
        <v>71</v>
      </c>
      <c r="D88" s="4">
        <v>600</v>
      </c>
      <c r="E88" s="36">
        <v>4621</v>
      </c>
      <c r="F88" s="36">
        <v>4621</v>
      </c>
    </row>
    <row r="89" spans="1:6" ht="46.8" x14ac:dyDescent="0.3">
      <c r="A89" s="14"/>
      <c r="B89" s="5" t="s">
        <v>70</v>
      </c>
      <c r="C89" s="4" t="s">
        <v>75</v>
      </c>
      <c r="D89" s="4"/>
      <c r="E89" s="36">
        <f>E90</f>
        <v>0</v>
      </c>
      <c r="F89" s="36">
        <f>F90</f>
        <v>0</v>
      </c>
    </row>
    <row r="90" spans="1:6" ht="46.8" x14ac:dyDescent="0.3">
      <c r="A90" s="14"/>
      <c r="B90" s="5" t="s">
        <v>8</v>
      </c>
      <c r="C90" s="4" t="s">
        <v>75</v>
      </c>
      <c r="D90" s="4">
        <v>600</v>
      </c>
      <c r="E90" s="36">
        <v>0</v>
      </c>
      <c r="F90" s="36">
        <v>0</v>
      </c>
    </row>
    <row r="91" spans="1:6" s="13" customFormat="1" ht="45.6" customHeight="1" x14ac:dyDescent="0.3">
      <c r="A91" s="15">
        <v>2</v>
      </c>
      <c r="B91" s="11" t="s">
        <v>73</v>
      </c>
      <c r="C91" s="6" t="s">
        <v>74</v>
      </c>
      <c r="D91" s="6"/>
      <c r="E91" s="38">
        <f>E92+E105+E116+E120</f>
        <v>77182.999999999985</v>
      </c>
      <c r="F91" s="38">
        <f>F92+F105+F116+F120</f>
        <v>77186.999999999985</v>
      </c>
    </row>
    <row r="92" spans="1:6" ht="15.6" x14ac:dyDescent="0.3">
      <c r="A92" s="14"/>
      <c r="B92" s="5" t="s">
        <v>77</v>
      </c>
      <c r="C92" s="4" t="s">
        <v>76</v>
      </c>
      <c r="D92" s="4"/>
      <c r="E92" s="36">
        <f>E93+E96+E99+E102</f>
        <v>1455</v>
      </c>
      <c r="F92" s="36">
        <f>F93+F96+F99+F102</f>
        <v>1455</v>
      </c>
    </row>
    <row r="93" spans="1:6" ht="31.2" x14ac:dyDescent="0.3">
      <c r="A93" s="14"/>
      <c r="B93" s="5" t="s">
        <v>415</v>
      </c>
      <c r="C93" s="4" t="s">
        <v>78</v>
      </c>
      <c r="D93" s="4"/>
      <c r="E93" s="36">
        <f>E94</f>
        <v>1280</v>
      </c>
      <c r="F93" s="36">
        <f>F94</f>
        <v>1280</v>
      </c>
    </row>
    <row r="94" spans="1:6" ht="31.2" x14ac:dyDescent="0.3">
      <c r="A94" s="14"/>
      <c r="B94" s="5" t="s">
        <v>79</v>
      </c>
      <c r="C94" s="4" t="s">
        <v>80</v>
      </c>
      <c r="D94" s="4"/>
      <c r="E94" s="36">
        <f>E95</f>
        <v>1280</v>
      </c>
      <c r="F94" s="36">
        <f>F95</f>
        <v>1280</v>
      </c>
    </row>
    <row r="95" spans="1:6" ht="31.2" x14ac:dyDescent="0.3">
      <c r="A95" s="14"/>
      <c r="B95" s="5" t="s">
        <v>13</v>
      </c>
      <c r="C95" s="4" t="s">
        <v>80</v>
      </c>
      <c r="D95" s="4">
        <v>200</v>
      </c>
      <c r="E95" s="36">
        <v>1280</v>
      </c>
      <c r="F95" s="36">
        <v>1280</v>
      </c>
    </row>
    <row r="96" spans="1:6" ht="62.4" x14ac:dyDescent="0.3">
      <c r="A96" s="14"/>
      <c r="B96" s="5" t="s">
        <v>416</v>
      </c>
      <c r="C96" s="4" t="s">
        <v>81</v>
      </c>
      <c r="D96" s="4"/>
      <c r="E96" s="36">
        <f>E97</f>
        <v>95</v>
      </c>
      <c r="F96" s="36">
        <f>F97</f>
        <v>95</v>
      </c>
    </row>
    <row r="97" spans="1:6" ht="31.2" x14ac:dyDescent="0.3">
      <c r="A97" s="14"/>
      <c r="B97" s="5" t="s">
        <v>79</v>
      </c>
      <c r="C97" s="4" t="s">
        <v>82</v>
      </c>
      <c r="D97" s="4"/>
      <c r="E97" s="36">
        <f>E98</f>
        <v>95</v>
      </c>
      <c r="F97" s="36">
        <f>F98</f>
        <v>95</v>
      </c>
    </row>
    <row r="98" spans="1:6" ht="31.2" x14ac:dyDescent="0.3">
      <c r="A98" s="14"/>
      <c r="B98" s="5" t="s">
        <v>13</v>
      </c>
      <c r="C98" s="4" t="s">
        <v>82</v>
      </c>
      <c r="D98" s="4">
        <v>200</v>
      </c>
      <c r="E98" s="36">
        <v>95</v>
      </c>
      <c r="F98" s="36">
        <v>95</v>
      </c>
    </row>
    <row r="99" spans="1:6" ht="78" x14ac:dyDescent="0.3">
      <c r="A99" s="14"/>
      <c r="B99" s="5" t="s">
        <v>417</v>
      </c>
      <c r="C99" s="4" t="s">
        <v>83</v>
      </c>
      <c r="D99" s="4"/>
      <c r="E99" s="36">
        <f>E100</f>
        <v>40</v>
      </c>
      <c r="F99" s="36">
        <f>F100</f>
        <v>40</v>
      </c>
    </row>
    <row r="100" spans="1:6" ht="31.2" x14ac:dyDescent="0.3">
      <c r="A100" s="14"/>
      <c r="B100" s="5" t="s">
        <v>79</v>
      </c>
      <c r="C100" s="4" t="s">
        <v>84</v>
      </c>
      <c r="D100" s="4"/>
      <c r="E100" s="36">
        <f>E101</f>
        <v>40</v>
      </c>
      <c r="F100" s="36">
        <f>F101</f>
        <v>40</v>
      </c>
    </row>
    <row r="101" spans="1:6" ht="31.2" x14ac:dyDescent="0.3">
      <c r="A101" s="14"/>
      <c r="B101" s="5" t="s">
        <v>13</v>
      </c>
      <c r="C101" s="4" t="s">
        <v>84</v>
      </c>
      <c r="D101" s="4">
        <v>200</v>
      </c>
      <c r="E101" s="36">
        <v>40</v>
      </c>
      <c r="F101" s="36">
        <v>40</v>
      </c>
    </row>
    <row r="102" spans="1:6" ht="46.8" x14ac:dyDescent="0.3">
      <c r="A102" s="14"/>
      <c r="B102" s="5" t="s">
        <v>418</v>
      </c>
      <c r="C102" s="4" t="s">
        <v>103</v>
      </c>
      <c r="D102" s="4"/>
      <c r="E102" s="36">
        <f>E103</f>
        <v>40</v>
      </c>
      <c r="F102" s="36">
        <f>F103</f>
        <v>40</v>
      </c>
    </row>
    <row r="103" spans="1:6" ht="31.2" x14ac:dyDescent="0.3">
      <c r="A103" s="14"/>
      <c r="B103" s="5" t="s">
        <v>79</v>
      </c>
      <c r="C103" s="4" t="s">
        <v>85</v>
      </c>
      <c r="D103" s="4"/>
      <c r="E103" s="36">
        <f>E104</f>
        <v>40</v>
      </c>
      <c r="F103" s="36">
        <f>F104</f>
        <v>40</v>
      </c>
    </row>
    <row r="104" spans="1:6" ht="31.2" x14ac:dyDescent="0.3">
      <c r="A104" s="14"/>
      <c r="B104" s="5" t="s">
        <v>13</v>
      </c>
      <c r="C104" s="4" t="s">
        <v>85</v>
      </c>
      <c r="D104" s="4">
        <v>200</v>
      </c>
      <c r="E104" s="36">
        <v>40</v>
      </c>
      <c r="F104" s="36">
        <v>40</v>
      </c>
    </row>
    <row r="105" spans="1:6" ht="78" x14ac:dyDescent="0.3">
      <c r="A105" s="14"/>
      <c r="B105" s="5" t="s">
        <v>86</v>
      </c>
      <c r="C105" s="4" t="s">
        <v>87</v>
      </c>
      <c r="D105" s="4"/>
      <c r="E105" s="36">
        <f>E106+E113</f>
        <v>73308.299999999988</v>
      </c>
      <c r="F105" s="36">
        <f>F106+F113</f>
        <v>73312.299999999988</v>
      </c>
    </row>
    <row r="106" spans="1:6" ht="62.4" x14ac:dyDescent="0.3">
      <c r="A106" s="14"/>
      <c r="B106" s="5" t="s">
        <v>419</v>
      </c>
      <c r="C106" s="4" t="s">
        <v>88</v>
      </c>
      <c r="D106" s="4"/>
      <c r="E106" s="36">
        <f>E108+E112+E109</f>
        <v>73298.299999999988</v>
      </c>
      <c r="F106" s="36">
        <f>F108+F112+F109</f>
        <v>73302.299999999988</v>
      </c>
    </row>
    <row r="107" spans="1:6" ht="46.8" x14ac:dyDescent="0.3">
      <c r="A107" s="14"/>
      <c r="B107" s="5" t="s">
        <v>89</v>
      </c>
      <c r="C107" s="4" t="s">
        <v>90</v>
      </c>
      <c r="D107" s="4"/>
      <c r="E107" s="36">
        <f>E108</f>
        <v>67306.399999999994</v>
      </c>
      <c r="F107" s="36">
        <f>F108</f>
        <v>67306.399999999994</v>
      </c>
    </row>
    <row r="108" spans="1:6" ht="46.8" x14ac:dyDescent="0.3">
      <c r="A108" s="14"/>
      <c r="B108" s="5" t="s">
        <v>8</v>
      </c>
      <c r="C108" s="4" t="s">
        <v>90</v>
      </c>
      <c r="D108" s="4">
        <v>600</v>
      </c>
      <c r="E108" s="36">
        <v>67306.399999999994</v>
      </c>
      <c r="F108" s="36">
        <v>67306.399999999994</v>
      </c>
    </row>
    <row r="109" spans="1:6" ht="78" x14ac:dyDescent="0.3">
      <c r="A109" s="14"/>
      <c r="B109" s="22" t="s">
        <v>497</v>
      </c>
      <c r="C109" s="23" t="s">
        <v>496</v>
      </c>
      <c r="D109" s="28"/>
      <c r="E109" s="36">
        <f>E110</f>
        <v>5896.9</v>
      </c>
      <c r="F109" s="36">
        <f>F110</f>
        <v>5896.9</v>
      </c>
    </row>
    <row r="110" spans="1:6" ht="46.8" x14ac:dyDescent="0.3">
      <c r="A110" s="14"/>
      <c r="B110" s="22" t="s">
        <v>495</v>
      </c>
      <c r="C110" s="23" t="s">
        <v>496</v>
      </c>
      <c r="D110" s="28">
        <v>600</v>
      </c>
      <c r="E110" s="36">
        <v>5896.9</v>
      </c>
      <c r="F110" s="36">
        <v>5896.9</v>
      </c>
    </row>
    <row r="111" spans="1:6" ht="187.2" x14ac:dyDescent="0.3">
      <c r="A111" s="14"/>
      <c r="B111" s="5" t="s">
        <v>14</v>
      </c>
      <c r="C111" s="4" t="s">
        <v>91</v>
      </c>
      <c r="D111" s="4"/>
      <c r="E111" s="36">
        <f>E112</f>
        <v>95</v>
      </c>
      <c r="F111" s="36">
        <f>F112</f>
        <v>99</v>
      </c>
    </row>
    <row r="112" spans="1:6" ht="46.8" x14ac:dyDescent="0.3">
      <c r="A112" s="14"/>
      <c r="B112" s="5" t="s">
        <v>8</v>
      </c>
      <c r="C112" s="4" t="s">
        <v>91</v>
      </c>
      <c r="D112" s="4">
        <v>600</v>
      </c>
      <c r="E112" s="36">
        <v>95</v>
      </c>
      <c r="F112" s="36">
        <v>99</v>
      </c>
    </row>
    <row r="113" spans="1:6" ht="46.8" x14ac:dyDescent="0.3">
      <c r="A113" s="14"/>
      <c r="B113" s="5" t="s">
        <v>420</v>
      </c>
      <c r="C113" s="4" t="s">
        <v>92</v>
      </c>
      <c r="D113" s="4"/>
      <c r="E113" s="36">
        <f>E114</f>
        <v>10</v>
      </c>
      <c r="F113" s="36">
        <f>F114</f>
        <v>10</v>
      </c>
    </row>
    <row r="114" spans="1:6" s="35" customFormat="1" ht="62.4" x14ac:dyDescent="0.3">
      <c r="A114" s="34"/>
      <c r="B114" s="32" t="s">
        <v>511</v>
      </c>
      <c r="C114" s="33" t="s">
        <v>507</v>
      </c>
      <c r="D114" s="33"/>
      <c r="E114" s="36">
        <f>E115</f>
        <v>10</v>
      </c>
      <c r="F114" s="36">
        <f>F115</f>
        <v>10</v>
      </c>
    </row>
    <row r="115" spans="1:6" ht="46.8" x14ac:dyDescent="0.3">
      <c r="A115" s="14"/>
      <c r="B115" s="5" t="s">
        <v>8</v>
      </c>
      <c r="C115" s="4" t="s">
        <v>507</v>
      </c>
      <c r="D115" s="4">
        <v>600</v>
      </c>
      <c r="E115" s="36">
        <v>10</v>
      </c>
      <c r="F115" s="36">
        <v>10</v>
      </c>
    </row>
    <row r="116" spans="1:6" ht="31.2" x14ac:dyDescent="0.3">
      <c r="A116" s="14"/>
      <c r="B116" s="5" t="s">
        <v>93</v>
      </c>
      <c r="C116" s="4" t="s">
        <v>94</v>
      </c>
      <c r="D116" s="4"/>
      <c r="E116" s="36">
        <f t="shared" ref="E116:F118" si="0">E117</f>
        <v>200</v>
      </c>
      <c r="F116" s="36">
        <f t="shared" si="0"/>
        <v>200</v>
      </c>
    </row>
    <row r="117" spans="1:6" ht="46.8" x14ac:dyDescent="0.3">
      <c r="A117" s="14"/>
      <c r="B117" s="5" t="s">
        <v>421</v>
      </c>
      <c r="C117" s="4" t="s">
        <v>95</v>
      </c>
      <c r="D117" s="4"/>
      <c r="E117" s="36">
        <f t="shared" si="0"/>
        <v>200</v>
      </c>
      <c r="F117" s="36">
        <f t="shared" si="0"/>
        <v>200</v>
      </c>
    </row>
    <row r="118" spans="1:6" ht="31.2" x14ac:dyDescent="0.3">
      <c r="A118" s="14"/>
      <c r="B118" s="5" t="s">
        <v>96</v>
      </c>
      <c r="C118" s="4" t="s">
        <v>97</v>
      </c>
      <c r="D118" s="4"/>
      <c r="E118" s="36">
        <f t="shared" si="0"/>
        <v>200</v>
      </c>
      <c r="F118" s="36">
        <f t="shared" si="0"/>
        <v>200</v>
      </c>
    </row>
    <row r="119" spans="1:6" ht="31.2" x14ac:dyDescent="0.3">
      <c r="A119" s="14"/>
      <c r="B119" s="5" t="s">
        <v>13</v>
      </c>
      <c r="C119" s="4" t="s">
        <v>97</v>
      </c>
      <c r="D119" s="4">
        <v>200</v>
      </c>
      <c r="E119" s="36">
        <v>200</v>
      </c>
      <c r="F119" s="36">
        <v>200</v>
      </c>
    </row>
    <row r="120" spans="1:6" ht="31.2" x14ac:dyDescent="0.3">
      <c r="A120" s="14"/>
      <c r="B120" s="5" t="s">
        <v>98</v>
      </c>
      <c r="C120" s="4" t="s">
        <v>99</v>
      </c>
      <c r="D120" s="4"/>
      <c r="E120" s="36">
        <f>E121</f>
        <v>2219.6999999999998</v>
      </c>
      <c r="F120" s="36">
        <f>F121</f>
        <v>2219.6999999999998</v>
      </c>
    </row>
    <row r="121" spans="1:6" ht="52.95" customHeight="1" x14ac:dyDescent="0.3">
      <c r="A121" s="14"/>
      <c r="B121" s="5" t="s">
        <v>422</v>
      </c>
      <c r="C121" s="4" t="s">
        <v>100</v>
      </c>
      <c r="D121" s="4"/>
      <c r="E121" s="36">
        <f>E122</f>
        <v>2219.6999999999998</v>
      </c>
      <c r="F121" s="36">
        <f>F122</f>
        <v>2219.6999999999998</v>
      </c>
    </row>
    <row r="122" spans="1:6" ht="31.2" x14ac:dyDescent="0.3">
      <c r="A122" s="14"/>
      <c r="B122" s="5" t="s">
        <v>61</v>
      </c>
      <c r="C122" s="4" t="s">
        <v>101</v>
      </c>
      <c r="D122" s="4"/>
      <c r="E122" s="36">
        <f>E123+E124+E125</f>
        <v>2219.6999999999998</v>
      </c>
      <c r="F122" s="36">
        <f>F123+F124+F125</f>
        <v>2219.6999999999998</v>
      </c>
    </row>
    <row r="123" spans="1:6" ht="93.6" x14ac:dyDescent="0.3">
      <c r="A123" s="14"/>
      <c r="B123" s="5" t="s">
        <v>102</v>
      </c>
      <c r="C123" s="4" t="s">
        <v>101</v>
      </c>
      <c r="D123" s="4">
        <v>100</v>
      </c>
      <c r="E123" s="36">
        <v>2153.8000000000002</v>
      </c>
      <c r="F123" s="36">
        <v>2153.8000000000002</v>
      </c>
    </row>
    <row r="124" spans="1:6" ht="31.2" x14ac:dyDescent="0.3">
      <c r="A124" s="14"/>
      <c r="B124" s="5" t="s">
        <v>13</v>
      </c>
      <c r="C124" s="4" t="s">
        <v>101</v>
      </c>
      <c r="D124" s="4">
        <v>200</v>
      </c>
      <c r="E124" s="36">
        <v>65.2</v>
      </c>
      <c r="F124" s="36">
        <v>65.2</v>
      </c>
    </row>
    <row r="125" spans="1:6" ht="15.6" x14ac:dyDescent="0.3">
      <c r="A125" s="14"/>
      <c r="B125" s="5" t="s">
        <v>59</v>
      </c>
      <c r="C125" s="4" t="s">
        <v>101</v>
      </c>
      <c r="D125" s="4">
        <v>800</v>
      </c>
      <c r="E125" s="36">
        <v>0.7</v>
      </c>
      <c r="F125" s="36">
        <v>0.7</v>
      </c>
    </row>
    <row r="126" spans="1:6" s="13" customFormat="1" ht="63.6" customHeight="1" x14ac:dyDescent="0.3">
      <c r="A126" s="15">
        <v>3</v>
      </c>
      <c r="B126" s="11" t="s">
        <v>104</v>
      </c>
      <c r="C126" s="6" t="s">
        <v>105</v>
      </c>
      <c r="D126" s="6"/>
      <c r="E126" s="38">
        <f>E127</f>
        <v>63120.600000000006</v>
      </c>
      <c r="F126" s="38">
        <f>F127</f>
        <v>62620.600000000006</v>
      </c>
    </row>
    <row r="127" spans="1:6" ht="31.2" x14ac:dyDescent="0.3">
      <c r="A127" s="14"/>
      <c r="B127" s="5" t="s">
        <v>106</v>
      </c>
      <c r="C127" s="4" t="s">
        <v>107</v>
      </c>
      <c r="D127" s="4"/>
      <c r="E127" s="36">
        <f>E128+E133+E136+E141+E146</f>
        <v>63120.600000000006</v>
      </c>
      <c r="F127" s="36">
        <f>F128+F133+F136+F141+F146</f>
        <v>62620.600000000006</v>
      </c>
    </row>
    <row r="128" spans="1:6" ht="46.8" x14ac:dyDescent="0.3">
      <c r="A128" s="14"/>
      <c r="B128" s="5" t="s">
        <v>423</v>
      </c>
      <c r="C128" s="4" t="s">
        <v>108</v>
      </c>
      <c r="D128" s="4"/>
      <c r="E128" s="36">
        <f>E129+E131</f>
        <v>49867.8</v>
      </c>
      <c r="F128" s="36">
        <f>F129+F131</f>
        <v>49867.8</v>
      </c>
    </row>
    <row r="129" spans="1:6" ht="172.95" customHeight="1" x14ac:dyDescent="0.3">
      <c r="A129" s="14"/>
      <c r="B129" s="5" t="s">
        <v>109</v>
      </c>
      <c r="C129" s="4" t="s">
        <v>110</v>
      </c>
      <c r="D129" s="4"/>
      <c r="E129" s="36">
        <f>E130</f>
        <v>4066.8</v>
      </c>
      <c r="F129" s="36">
        <f>F130</f>
        <v>4066.8</v>
      </c>
    </row>
    <row r="130" spans="1:6" ht="46.8" x14ac:dyDescent="0.3">
      <c r="A130" s="14"/>
      <c r="B130" s="5" t="s">
        <v>8</v>
      </c>
      <c r="C130" s="4" t="s">
        <v>110</v>
      </c>
      <c r="D130" s="4">
        <v>600</v>
      </c>
      <c r="E130" s="36">
        <v>4066.8</v>
      </c>
      <c r="F130" s="36">
        <v>4066.8</v>
      </c>
    </row>
    <row r="131" spans="1:6" ht="48.6" customHeight="1" x14ac:dyDescent="0.3">
      <c r="A131" s="14"/>
      <c r="B131" s="5" t="s">
        <v>111</v>
      </c>
      <c r="C131" s="4" t="s">
        <v>112</v>
      </c>
      <c r="D131" s="4"/>
      <c r="E131" s="36">
        <f>E132</f>
        <v>45801</v>
      </c>
      <c r="F131" s="36">
        <f>F132</f>
        <v>45801</v>
      </c>
    </row>
    <row r="132" spans="1:6" ht="46.8" x14ac:dyDescent="0.3">
      <c r="A132" s="14"/>
      <c r="B132" s="5" t="s">
        <v>8</v>
      </c>
      <c r="C132" s="4" t="s">
        <v>112</v>
      </c>
      <c r="D132" s="4">
        <v>600</v>
      </c>
      <c r="E132" s="36">
        <v>45801</v>
      </c>
      <c r="F132" s="36">
        <v>45801</v>
      </c>
    </row>
    <row r="133" spans="1:6" ht="31.2" x14ac:dyDescent="0.3">
      <c r="A133" s="14"/>
      <c r="B133" s="5" t="s">
        <v>424</v>
      </c>
      <c r="C133" s="4" t="s">
        <v>113</v>
      </c>
      <c r="D133" s="4"/>
      <c r="E133" s="36">
        <f>E134</f>
        <v>12296</v>
      </c>
      <c r="F133" s="36">
        <f>F134</f>
        <v>12296</v>
      </c>
    </row>
    <row r="134" spans="1:6" ht="191.4" customHeight="1" x14ac:dyDescent="0.3">
      <c r="A134" s="14"/>
      <c r="B134" s="5" t="s">
        <v>114</v>
      </c>
      <c r="C134" s="4" t="s">
        <v>115</v>
      </c>
      <c r="D134" s="4"/>
      <c r="E134" s="36">
        <f>E135</f>
        <v>12296</v>
      </c>
      <c r="F134" s="36">
        <f>F135</f>
        <v>12296</v>
      </c>
    </row>
    <row r="135" spans="1:6" ht="46.8" x14ac:dyDescent="0.3">
      <c r="A135" s="14"/>
      <c r="B135" s="5" t="s">
        <v>8</v>
      </c>
      <c r="C135" s="4" t="s">
        <v>115</v>
      </c>
      <c r="D135" s="4">
        <v>600</v>
      </c>
      <c r="E135" s="36">
        <v>12296</v>
      </c>
      <c r="F135" s="36">
        <v>12296</v>
      </c>
    </row>
    <row r="136" spans="1:6" ht="46.8" x14ac:dyDescent="0.3">
      <c r="A136" s="14"/>
      <c r="B136" s="5" t="s">
        <v>425</v>
      </c>
      <c r="C136" s="4" t="s">
        <v>116</v>
      </c>
      <c r="D136" s="4"/>
      <c r="E136" s="36">
        <f>E137+E139</f>
        <v>456.8</v>
      </c>
      <c r="F136" s="36">
        <f>F137+F139</f>
        <v>456.8</v>
      </c>
    </row>
    <row r="137" spans="1:6" ht="31.2" x14ac:dyDescent="0.3">
      <c r="A137" s="14"/>
      <c r="B137" s="5" t="s">
        <v>69</v>
      </c>
      <c r="C137" s="4" t="s">
        <v>117</v>
      </c>
      <c r="D137" s="4"/>
      <c r="E137" s="36">
        <f>E138</f>
        <v>0</v>
      </c>
      <c r="F137" s="36">
        <f>F138</f>
        <v>0</v>
      </c>
    </row>
    <row r="138" spans="1:6" ht="46.8" x14ac:dyDescent="0.3">
      <c r="A138" s="14"/>
      <c r="B138" s="5" t="s">
        <v>8</v>
      </c>
      <c r="C138" s="4" t="s">
        <v>117</v>
      </c>
      <c r="D138" s="4">
        <v>600</v>
      </c>
      <c r="E138" s="36">
        <v>0</v>
      </c>
      <c r="F138" s="36">
        <v>0</v>
      </c>
    </row>
    <row r="139" spans="1:6" ht="78" customHeight="1" x14ac:dyDescent="0.3">
      <c r="A139" s="14"/>
      <c r="B139" s="5" t="s">
        <v>118</v>
      </c>
      <c r="C139" s="4" t="s">
        <v>119</v>
      </c>
      <c r="D139" s="4"/>
      <c r="E139" s="36">
        <f>E140</f>
        <v>456.8</v>
      </c>
      <c r="F139" s="36">
        <f>F140</f>
        <v>456.8</v>
      </c>
    </row>
    <row r="140" spans="1:6" s="4" customFormat="1" ht="31.2" x14ac:dyDescent="0.3">
      <c r="A140" s="14"/>
      <c r="B140" s="5" t="s">
        <v>65</v>
      </c>
      <c r="C140" s="4" t="s">
        <v>119</v>
      </c>
      <c r="D140" s="4">
        <v>300</v>
      </c>
      <c r="E140" s="36">
        <v>456.8</v>
      </c>
      <c r="F140" s="36">
        <v>456.8</v>
      </c>
    </row>
    <row r="141" spans="1:6" s="4" customFormat="1" ht="62.4" x14ac:dyDescent="0.3">
      <c r="A141" s="14"/>
      <c r="B141" s="5" t="s">
        <v>506</v>
      </c>
      <c r="C141" s="4" t="s">
        <v>120</v>
      </c>
      <c r="E141" s="36">
        <f>E142++E144</f>
        <v>500</v>
      </c>
      <c r="F141" s="36">
        <f>F142++F144</f>
        <v>0</v>
      </c>
    </row>
    <row r="142" spans="1:6" s="4" customFormat="1" ht="95.4" customHeight="1" x14ac:dyDescent="0.3">
      <c r="A142" s="14"/>
      <c r="B142" s="5" t="s">
        <v>121</v>
      </c>
      <c r="C142" s="4" t="s">
        <v>122</v>
      </c>
      <c r="E142" s="36">
        <f>E143</f>
        <v>500</v>
      </c>
      <c r="F142" s="36">
        <f>F143</f>
        <v>0</v>
      </c>
    </row>
    <row r="143" spans="1:6" s="4" customFormat="1" ht="46.8" x14ac:dyDescent="0.3">
      <c r="A143" s="14"/>
      <c r="B143" s="5" t="s">
        <v>8</v>
      </c>
      <c r="C143" s="4" t="s">
        <v>122</v>
      </c>
      <c r="D143" s="4">
        <v>600</v>
      </c>
      <c r="E143" s="36">
        <v>500</v>
      </c>
      <c r="F143" s="36">
        <v>0</v>
      </c>
    </row>
    <row r="144" spans="1:6" s="4" customFormat="1" ht="156.6" customHeight="1" x14ac:dyDescent="0.3">
      <c r="A144" s="14"/>
      <c r="B144" s="41" t="s">
        <v>514</v>
      </c>
      <c r="C144" s="4" t="s">
        <v>513</v>
      </c>
      <c r="D144" s="40"/>
      <c r="E144" s="36">
        <f>E145</f>
        <v>0</v>
      </c>
      <c r="F144" s="36">
        <f>F145</f>
        <v>0</v>
      </c>
    </row>
    <row r="145" spans="1:6" s="4" customFormat="1" ht="46.8" x14ac:dyDescent="0.3">
      <c r="A145" s="14"/>
      <c r="B145" s="5" t="s">
        <v>11</v>
      </c>
      <c r="C145" s="4" t="s">
        <v>513</v>
      </c>
      <c r="D145" s="4">
        <v>400</v>
      </c>
      <c r="E145" s="36">
        <v>0</v>
      </c>
      <c r="F145" s="36">
        <v>0</v>
      </c>
    </row>
    <row r="146" spans="1:6" s="4" customFormat="1" ht="64.95" customHeight="1" x14ac:dyDescent="0.3">
      <c r="A146" s="14"/>
      <c r="B146" s="39" t="s">
        <v>426</v>
      </c>
      <c r="C146" s="40" t="s">
        <v>123</v>
      </c>
      <c r="E146" s="36">
        <f>E147+E149</f>
        <v>0</v>
      </c>
      <c r="F146" s="36">
        <f>F147+F149</f>
        <v>0</v>
      </c>
    </row>
    <row r="147" spans="1:6" s="4" customFormat="1" ht="78" x14ac:dyDescent="0.3">
      <c r="A147" s="14"/>
      <c r="B147" s="22" t="s">
        <v>500</v>
      </c>
      <c r="C147" s="23" t="s">
        <v>499</v>
      </c>
      <c r="D147" s="25"/>
      <c r="E147" s="36">
        <f>E148</f>
        <v>0</v>
      </c>
      <c r="F147" s="36">
        <f>F148</f>
        <v>0</v>
      </c>
    </row>
    <row r="148" spans="1:6" s="4" customFormat="1" ht="46.8" x14ac:dyDescent="0.3">
      <c r="A148" s="14"/>
      <c r="B148" s="22" t="s">
        <v>501</v>
      </c>
      <c r="C148" s="23" t="s">
        <v>499</v>
      </c>
      <c r="D148" s="25" t="s">
        <v>498</v>
      </c>
      <c r="E148" s="36">
        <v>0</v>
      </c>
      <c r="F148" s="36">
        <v>0</v>
      </c>
    </row>
    <row r="149" spans="1:6" s="4" customFormat="1" ht="46.8" x14ac:dyDescent="0.3">
      <c r="A149" s="14"/>
      <c r="B149" s="5" t="s">
        <v>124</v>
      </c>
      <c r="C149" s="4" t="s">
        <v>125</v>
      </c>
      <c r="E149" s="36">
        <f>E150</f>
        <v>0</v>
      </c>
      <c r="F149" s="36">
        <f>F150</f>
        <v>0</v>
      </c>
    </row>
    <row r="150" spans="1:6" s="4" customFormat="1" ht="46.8" x14ac:dyDescent="0.3">
      <c r="A150" s="14"/>
      <c r="B150" s="5" t="s">
        <v>8</v>
      </c>
      <c r="C150" s="4" t="s">
        <v>125</v>
      </c>
      <c r="D150" s="4">
        <v>600</v>
      </c>
      <c r="E150" s="36">
        <v>0</v>
      </c>
      <c r="F150" s="36">
        <v>0</v>
      </c>
    </row>
    <row r="151" spans="1:6" s="6" customFormat="1" ht="78" x14ac:dyDescent="0.3">
      <c r="A151" s="15">
        <v>4</v>
      </c>
      <c r="B151" s="11" t="s">
        <v>126</v>
      </c>
      <c r="C151" s="6" t="s">
        <v>127</v>
      </c>
      <c r="E151" s="38">
        <f>E152+E170</f>
        <v>0</v>
      </c>
      <c r="F151" s="38">
        <f>F152+F170</f>
        <v>0</v>
      </c>
    </row>
    <row r="152" spans="1:6" s="4" customFormat="1" ht="31.2" x14ac:dyDescent="0.3">
      <c r="A152" s="14"/>
      <c r="B152" s="5" t="s">
        <v>128</v>
      </c>
      <c r="C152" s="4" t="s">
        <v>129</v>
      </c>
      <c r="E152" s="36">
        <f>E153+E156+E159+E162+E167</f>
        <v>0</v>
      </c>
      <c r="F152" s="36">
        <f>F153+F156+F159+F162+F167</f>
        <v>0</v>
      </c>
    </row>
    <row r="153" spans="1:6" s="4" customFormat="1" ht="62.4" x14ac:dyDescent="0.3">
      <c r="A153" s="14"/>
      <c r="B153" s="5" t="s">
        <v>427</v>
      </c>
      <c r="C153" s="4" t="s">
        <v>130</v>
      </c>
      <c r="E153" s="36">
        <f>E154</f>
        <v>0</v>
      </c>
      <c r="F153" s="36">
        <f>F154</f>
        <v>0</v>
      </c>
    </row>
    <row r="154" spans="1:6" s="4" customFormat="1" ht="62.4" x14ac:dyDescent="0.3">
      <c r="A154" s="14"/>
      <c r="B154" s="5" t="s">
        <v>131</v>
      </c>
      <c r="C154" s="4" t="s">
        <v>132</v>
      </c>
      <c r="E154" s="36">
        <f>E155</f>
        <v>0</v>
      </c>
      <c r="F154" s="36">
        <f>F155</f>
        <v>0</v>
      </c>
    </row>
    <row r="155" spans="1:6" s="4" customFormat="1" ht="31.2" x14ac:dyDescent="0.3">
      <c r="A155" s="14"/>
      <c r="B155" s="5" t="s">
        <v>65</v>
      </c>
      <c r="C155" s="4" t="s">
        <v>132</v>
      </c>
      <c r="D155" s="4">
        <v>300</v>
      </c>
      <c r="E155" s="36">
        <v>0</v>
      </c>
      <c r="F155" s="36">
        <v>0</v>
      </c>
    </row>
    <row r="156" spans="1:6" s="4" customFormat="1" ht="78" x14ac:dyDescent="0.3">
      <c r="A156" s="14"/>
      <c r="B156" s="5" t="s">
        <v>428</v>
      </c>
      <c r="C156" s="4" t="s">
        <v>133</v>
      </c>
      <c r="E156" s="36">
        <f>E157</f>
        <v>0</v>
      </c>
      <c r="F156" s="36">
        <f>F157</f>
        <v>0</v>
      </c>
    </row>
    <row r="157" spans="1:6" s="4" customFormat="1" ht="31.2" x14ac:dyDescent="0.3">
      <c r="A157" s="14"/>
      <c r="B157" s="5" t="s">
        <v>134</v>
      </c>
      <c r="C157" s="4" t="s">
        <v>135</v>
      </c>
      <c r="E157" s="36">
        <f>E158</f>
        <v>0</v>
      </c>
      <c r="F157" s="36">
        <f>F158</f>
        <v>0</v>
      </c>
    </row>
    <row r="158" spans="1:6" s="4" customFormat="1" ht="46.8" x14ac:dyDescent="0.3">
      <c r="A158" s="14"/>
      <c r="B158" s="5" t="s">
        <v>8</v>
      </c>
      <c r="C158" s="4" t="s">
        <v>135</v>
      </c>
      <c r="D158" s="4">
        <v>600</v>
      </c>
      <c r="E158" s="36">
        <v>0</v>
      </c>
      <c r="F158" s="36">
        <v>0</v>
      </c>
    </row>
    <row r="159" spans="1:6" s="4" customFormat="1" ht="78" x14ac:dyDescent="0.3">
      <c r="A159" s="14"/>
      <c r="B159" s="5" t="s">
        <v>429</v>
      </c>
      <c r="C159" s="4" t="s">
        <v>136</v>
      </c>
      <c r="E159" s="36">
        <f>E160</f>
        <v>0</v>
      </c>
      <c r="F159" s="36">
        <f>F160</f>
        <v>0</v>
      </c>
    </row>
    <row r="160" spans="1:6" s="4" customFormat="1" ht="31.2" x14ac:dyDescent="0.3">
      <c r="A160" s="14"/>
      <c r="B160" s="5" t="s">
        <v>137</v>
      </c>
      <c r="C160" s="4" t="s">
        <v>138</v>
      </c>
      <c r="E160" s="36">
        <f>E161</f>
        <v>0</v>
      </c>
      <c r="F160" s="36">
        <f>F161</f>
        <v>0</v>
      </c>
    </row>
    <row r="161" spans="1:6" s="4" customFormat="1" ht="31.2" x14ac:dyDescent="0.3">
      <c r="A161" s="14"/>
      <c r="B161" s="5" t="s">
        <v>65</v>
      </c>
      <c r="C161" s="4" t="s">
        <v>138</v>
      </c>
      <c r="D161" s="4">
        <v>300</v>
      </c>
      <c r="E161" s="36">
        <v>0</v>
      </c>
      <c r="F161" s="36">
        <v>0</v>
      </c>
    </row>
    <row r="162" spans="1:6" s="4" customFormat="1" ht="62.4" x14ac:dyDescent="0.3">
      <c r="A162" s="14"/>
      <c r="B162" s="5" t="s">
        <v>430</v>
      </c>
      <c r="C162" s="4" t="s">
        <v>139</v>
      </c>
      <c r="E162" s="36">
        <f>E165+E163</f>
        <v>0</v>
      </c>
      <c r="F162" s="36">
        <f>F165+F163</f>
        <v>0</v>
      </c>
    </row>
    <row r="163" spans="1:6" s="33" customFormat="1" ht="49.95" customHeight="1" x14ac:dyDescent="0.3">
      <c r="A163" s="34"/>
      <c r="B163" s="32" t="s">
        <v>512</v>
      </c>
      <c r="C163" s="33" t="s">
        <v>508</v>
      </c>
      <c r="E163" s="36">
        <f>E164</f>
        <v>0</v>
      </c>
      <c r="F163" s="36">
        <f>F164</f>
        <v>0</v>
      </c>
    </row>
    <row r="164" spans="1:6" s="4" customFormat="1" ht="31.2" x14ac:dyDescent="0.3">
      <c r="A164" s="14"/>
      <c r="B164" s="5" t="s">
        <v>13</v>
      </c>
      <c r="C164" s="4" t="s">
        <v>508</v>
      </c>
      <c r="D164" s="4">
        <v>200</v>
      </c>
      <c r="E164" s="36">
        <v>0</v>
      </c>
      <c r="F164" s="36">
        <v>0</v>
      </c>
    </row>
    <row r="165" spans="1:6" s="4" customFormat="1" ht="46.8" x14ac:dyDescent="0.3">
      <c r="A165" s="14"/>
      <c r="B165" s="5" t="s">
        <v>140</v>
      </c>
      <c r="C165" s="4" t="s">
        <v>141</v>
      </c>
      <c r="E165" s="36">
        <f>E166</f>
        <v>0</v>
      </c>
      <c r="F165" s="36">
        <f>F166</f>
        <v>0</v>
      </c>
    </row>
    <row r="166" spans="1:6" s="4" customFormat="1" ht="31.2" x14ac:dyDescent="0.3">
      <c r="A166" s="14"/>
      <c r="B166" s="5" t="s">
        <v>65</v>
      </c>
      <c r="C166" s="4" t="s">
        <v>141</v>
      </c>
      <c r="D166" s="4">
        <v>300</v>
      </c>
      <c r="E166" s="36">
        <v>0</v>
      </c>
      <c r="F166" s="36">
        <v>0</v>
      </c>
    </row>
    <row r="167" spans="1:6" s="4" customFormat="1" ht="78" x14ac:dyDescent="0.3">
      <c r="A167" s="14"/>
      <c r="B167" s="22" t="s">
        <v>517</v>
      </c>
      <c r="C167" s="23" t="s">
        <v>515</v>
      </c>
      <c r="D167" s="24"/>
      <c r="E167" s="43">
        <f>E168</f>
        <v>0</v>
      </c>
      <c r="F167" s="43">
        <f>F168</f>
        <v>0</v>
      </c>
    </row>
    <row r="168" spans="1:6" s="4" customFormat="1" ht="78" x14ac:dyDescent="0.3">
      <c r="A168" s="14"/>
      <c r="B168" s="22" t="s">
        <v>518</v>
      </c>
      <c r="C168" s="23" t="s">
        <v>516</v>
      </c>
      <c r="D168" s="24"/>
      <c r="E168" s="43">
        <f>E169</f>
        <v>0</v>
      </c>
      <c r="F168" s="43">
        <f>F169</f>
        <v>0</v>
      </c>
    </row>
    <row r="169" spans="1:6" s="4" customFormat="1" ht="31.2" x14ac:dyDescent="0.3">
      <c r="A169" s="14"/>
      <c r="B169" s="22" t="s">
        <v>13</v>
      </c>
      <c r="C169" s="23" t="s">
        <v>516</v>
      </c>
      <c r="D169" s="24" t="s">
        <v>486</v>
      </c>
      <c r="E169" s="43">
        <v>0</v>
      </c>
      <c r="F169" s="43">
        <v>0</v>
      </c>
    </row>
    <row r="170" spans="1:6" s="4" customFormat="1" ht="31.2" x14ac:dyDescent="0.3">
      <c r="A170" s="14"/>
      <c r="B170" s="5" t="s">
        <v>142</v>
      </c>
      <c r="C170" s="4" t="s">
        <v>143</v>
      </c>
      <c r="E170" s="36">
        <f>E171+E177+E183+E190+E193+E197</f>
        <v>0</v>
      </c>
      <c r="F170" s="36">
        <f>F171+F177+F183+F190+F193+F197</f>
        <v>0</v>
      </c>
    </row>
    <row r="171" spans="1:6" s="4" customFormat="1" ht="129" customHeight="1" x14ac:dyDescent="0.3">
      <c r="A171" s="14"/>
      <c r="B171" s="5" t="s">
        <v>431</v>
      </c>
      <c r="C171" s="4" t="s">
        <v>148</v>
      </c>
      <c r="E171" s="36">
        <f>E172+E175</f>
        <v>0</v>
      </c>
      <c r="F171" s="36">
        <f>F172+F175</f>
        <v>0</v>
      </c>
    </row>
    <row r="172" spans="1:6" s="4" customFormat="1" ht="97.2" customHeight="1" x14ac:dyDescent="0.3">
      <c r="A172" s="14"/>
      <c r="B172" s="5" t="s">
        <v>144</v>
      </c>
      <c r="C172" s="4" t="s">
        <v>145</v>
      </c>
      <c r="E172" s="36">
        <f>E173+E174</f>
        <v>0</v>
      </c>
      <c r="F172" s="36">
        <f>F173+F174</f>
        <v>0</v>
      </c>
    </row>
    <row r="173" spans="1:6" s="4" customFormat="1" ht="31.2" x14ac:dyDescent="0.3">
      <c r="A173" s="14"/>
      <c r="B173" s="5" t="s">
        <v>13</v>
      </c>
      <c r="C173" s="4" t="s">
        <v>145</v>
      </c>
      <c r="D173" s="4">
        <v>200</v>
      </c>
      <c r="E173" s="36">
        <v>0</v>
      </c>
      <c r="F173" s="36">
        <v>0</v>
      </c>
    </row>
    <row r="174" spans="1:6" s="4" customFormat="1" ht="31.2" x14ac:dyDescent="0.3">
      <c r="A174" s="14"/>
      <c r="B174" s="5" t="s">
        <v>65</v>
      </c>
      <c r="C174" s="4" t="s">
        <v>145</v>
      </c>
      <c r="D174" s="4">
        <v>300</v>
      </c>
      <c r="E174" s="36">
        <v>0</v>
      </c>
      <c r="F174" s="36">
        <v>0</v>
      </c>
    </row>
    <row r="175" spans="1:6" s="4" customFormat="1" ht="124.8" x14ac:dyDescent="0.3">
      <c r="A175" s="14"/>
      <c r="B175" s="5" t="s">
        <v>146</v>
      </c>
      <c r="C175" s="4" t="s">
        <v>147</v>
      </c>
      <c r="E175" s="36">
        <f>E176</f>
        <v>0</v>
      </c>
      <c r="F175" s="36">
        <f>F176</f>
        <v>0</v>
      </c>
    </row>
    <row r="176" spans="1:6" s="4" customFormat="1" ht="31.2" x14ac:dyDescent="0.3">
      <c r="A176" s="14"/>
      <c r="B176" s="5" t="s">
        <v>65</v>
      </c>
      <c r="C176" s="4" t="s">
        <v>147</v>
      </c>
      <c r="D176" s="4">
        <v>300</v>
      </c>
      <c r="E176" s="36">
        <v>0</v>
      </c>
      <c r="F176" s="36">
        <v>0</v>
      </c>
    </row>
    <row r="177" spans="1:6" s="4" customFormat="1" ht="156" x14ac:dyDescent="0.3">
      <c r="A177" s="14"/>
      <c r="B177" s="5" t="s">
        <v>432</v>
      </c>
      <c r="C177" s="4" t="s">
        <v>149</v>
      </c>
      <c r="E177" s="36">
        <f>E178+E181</f>
        <v>0</v>
      </c>
      <c r="F177" s="36">
        <f>F178+F181</f>
        <v>0</v>
      </c>
    </row>
    <row r="178" spans="1:6" s="4" customFormat="1" ht="124.8" x14ac:dyDescent="0.3">
      <c r="A178" s="14"/>
      <c r="B178" s="5" t="s">
        <v>146</v>
      </c>
      <c r="C178" s="4" t="s">
        <v>150</v>
      </c>
      <c r="E178" s="36">
        <f>E179+E180</f>
        <v>0</v>
      </c>
      <c r="F178" s="36">
        <f>F179+F180</f>
        <v>0</v>
      </c>
    </row>
    <row r="179" spans="1:6" s="4" customFormat="1" ht="31.2" x14ac:dyDescent="0.3">
      <c r="A179" s="14"/>
      <c r="B179" s="5" t="s">
        <v>13</v>
      </c>
      <c r="C179" s="4" t="s">
        <v>150</v>
      </c>
      <c r="D179" s="4">
        <v>200</v>
      </c>
      <c r="E179" s="36">
        <v>0</v>
      </c>
      <c r="F179" s="36">
        <v>0</v>
      </c>
    </row>
    <row r="180" spans="1:6" s="4" customFormat="1" ht="31.2" x14ac:dyDescent="0.3">
      <c r="A180" s="14"/>
      <c r="B180" s="5" t="s">
        <v>65</v>
      </c>
      <c r="C180" s="4" t="s">
        <v>150</v>
      </c>
      <c r="D180" s="4">
        <v>300</v>
      </c>
      <c r="E180" s="36">
        <v>0</v>
      </c>
      <c r="F180" s="36">
        <v>0</v>
      </c>
    </row>
    <row r="181" spans="1:6" s="4" customFormat="1" ht="93.6" x14ac:dyDescent="0.3">
      <c r="A181" s="14"/>
      <c r="B181" s="5" t="s">
        <v>151</v>
      </c>
      <c r="C181" s="4" t="s">
        <v>152</v>
      </c>
      <c r="E181" s="36">
        <f>E182</f>
        <v>0</v>
      </c>
      <c r="F181" s="36">
        <f>F182</f>
        <v>0</v>
      </c>
    </row>
    <row r="182" spans="1:6" s="4" customFormat="1" ht="31.2" x14ac:dyDescent="0.3">
      <c r="A182" s="14"/>
      <c r="B182" s="5" t="s">
        <v>65</v>
      </c>
      <c r="C182" s="4" t="s">
        <v>152</v>
      </c>
      <c r="D182" s="4">
        <v>300</v>
      </c>
      <c r="E182" s="36">
        <v>0</v>
      </c>
      <c r="F182" s="36">
        <v>0</v>
      </c>
    </row>
    <row r="183" spans="1:6" s="4" customFormat="1" ht="62.4" x14ac:dyDescent="0.3">
      <c r="A183" s="14"/>
      <c r="B183" s="5" t="s">
        <v>433</v>
      </c>
      <c r="C183" s="4" t="s">
        <v>153</v>
      </c>
      <c r="E183" s="36">
        <f>E184+E187</f>
        <v>0</v>
      </c>
      <c r="F183" s="36">
        <f>F184+F187</f>
        <v>0</v>
      </c>
    </row>
    <row r="184" spans="1:6" s="4" customFormat="1" ht="78" x14ac:dyDescent="0.3">
      <c r="A184" s="14"/>
      <c r="B184" s="5" t="s">
        <v>154</v>
      </c>
      <c r="C184" s="4" t="s">
        <v>155</v>
      </c>
      <c r="E184" s="36">
        <f>E185+E186</f>
        <v>0</v>
      </c>
      <c r="F184" s="36">
        <f>F185+F186</f>
        <v>0</v>
      </c>
    </row>
    <row r="185" spans="1:6" s="4" customFormat="1" ht="93.6" x14ac:dyDescent="0.3">
      <c r="A185" s="14"/>
      <c r="B185" s="5" t="s">
        <v>58</v>
      </c>
      <c r="C185" s="4" t="s">
        <v>155</v>
      </c>
      <c r="D185" s="4">
        <v>100</v>
      </c>
      <c r="E185" s="36">
        <v>0</v>
      </c>
      <c r="F185" s="36">
        <v>0</v>
      </c>
    </row>
    <row r="186" spans="1:6" s="4" customFormat="1" ht="31.2" x14ac:dyDescent="0.3">
      <c r="A186" s="14"/>
      <c r="B186" s="5" t="s">
        <v>13</v>
      </c>
      <c r="C186" s="4" t="s">
        <v>155</v>
      </c>
      <c r="D186" s="4">
        <v>200</v>
      </c>
      <c r="E186" s="36">
        <v>0</v>
      </c>
      <c r="F186" s="36">
        <v>0</v>
      </c>
    </row>
    <row r="187" spans="1:6" s="4" customFormat="1" ht="46.8" x14ac:dyDescent="0.3">
      <c r="A187" s="14"/>
      <c r="B187" s="5" t="s">
        <v>156</v>
      </c>
      <c r="C187" s="4" t="s">
        <v>157</v>
      </c>
      <c r="E187" s="36">
        <f>E188+E189</f>
        <v>0</v>
      </c>
      <c r="F187" s="36">
        <f>F188+F189</f>
        <v>0</v>
      </c>
    </row>
    <row r="188" spans="1:6" s="4" customFormat="1" ht="93.6" x14ac:dyDescent="0.3">
      <c r="A188" s="14"/>
      <c r="B188" s="5" t="s">
        <v>58</v>
      </c>
      <c r="C188" s="4" t="s">
        <v>157</v>
      </c>
      <c r="D188" s="4">
        <v>100</v>
      </c>
      <c r="E188" s="36">
        <v>0</v>
      </c>
      <c r="F188" s="36">
        <v>0</v>
      </c>
    </row>
    <row r="189" spans="1:6" s="4" customFormat="1" ht="31.2" x14ac:dyDescent="0.3">
      <c r="A189" s="14"/>
      <c r="B189" s="5" t="s">
        <v>13</v>
      </c>
      <c r="C189" s="4" t="s">
        <v>157</v>
      </c>
      <c r="D189" s="4">
        <v>200</v>
      </c>
      <c r="E189" s="36">
        <v>0</v>
      </c>
      <c r="F189" s="36">
        <v>0</v>
      </c>
    </row>
    <row r="190" spans="1:6" s="4" customFormat="1" ht="187.2" x14ac:dyDescent="0.3">
      <c r="A190" s="14"/>
      <c r="B190" s="5" t="s">
        <v>434</v>
      </c>
      <c r="C190" s="4" t="s">
        <v>158</v>
      </c>
      <c r="E190" s="36">
        <f>E191</f>
        <v>0</v>
      </c>
      <c r="F190" s="36">
        <f>F191</f>
        <v>0</v>
      </c>
    </row>
    <row r="191" spans="1:6" s="4" customFormat="1" ht="172.95" customHeight="1" x14ac:dyDescent="0.3">
      <c r="A191" s="14"/>
      <c r="B191" s="5" t="s">
        <v>159</v>
      </c>
      <c r="C191" s="4" t="s">
        <v>160</v>
      </c>
      <c r="E191" s="36">
        <f>E192</f>
        <v>0</v>
      </c>
      <c r="F191" s="36">
        <f>F192</f>
        <v>0</v>
      </c>
    </row>
    <row r="192" spans="1:6" s="4" customFormat="1" ht="31.2" x14ac:dyDescent="0.3">
      <c r="A192" s="14"/>
      <c r="B192" s="5" t="s">
        <v>65</v>
      </c>
      <c r="C192" s="4" t="s">
        <v>160</v>
      </c>
      <c r="D192" s="4">
        <v>300</v>
      </c>
      <c r="E192" s="36">
        <v>0</v>
      </c>
      <c r="F192" s="36">
        <v>0</v>
      </c>
    </row>
    <row r="193" spans="1:6" s="4" customFormat="1" ht="78" x14ac:dyDescent="0.3">
      <c r="A193" s="14"/>
      <c r="B193" s="5" t="s">
        <v>435</v>
      </c>
      <c r="C193" s="4" t="s">
        <v>161</v>
      </c>
      <c r="E193" s="36">
        <f>E194</f>
        <v>0</v>
      </c>
      <c r="F193" s="36">
        <f>F194</f>
        <v>0</v>
      </c>
    </row>
    <row r="194" spans="1:6" s="4" customFormat="1" ht="265.2" x14ac:dyDescent="0.3">
      <c r="A194" s="14"/>
      <c r="B194" s="5" t="s">
        <v>436</v>
      </c>
      <c r="C194" s="4" t="s">
        <v>162</v>
      </c>
      <c r="E194" s="36">
        <f>E195+E196</f>
        <v>0</v>
      </c>
      <c r="F194" s="36">
        <f>F195+F196</f>
        <v>0</v>
      </c>
    </row>
    <row r="195" spans="1:6" s="4" customFormat="1" ht="93.6" x14ac:dyDescent="0.3">
      <c r="A195" s="14"/>
      <c r="B195" s="5" t="s">
        <v>58</v>
      </c>
      <c r="C195" s="4" t="s">
        <v>162</v>
      </c>
      <c r="D195" s="4">
        <v>100</v>
      </c>
      <c r="E195" s="36">
        <v>0</v>
      </c>
      <c r="F195" s="36">
        <v>0</v>
      </c>
    </row>
    <row r="196" spans="1:6" s="4" customFormat="1" ht="31.2" x14ac:dyDescent="0.3">
      <c r="A196" s="14"/>
      <c r="B196" s="5" t="s">
        <v>13</v>
      </c>
      <c r="C196" s="4" t="s">
        <v>162</v>
      </c>
      <c r="D196" s="4">
        <v>200</v>
      </c>
      <c r="E196" s="36">
        <v>0</v>
      </c>
      <c r="F196" s="36">
        <v>0</v>
      </c>
    </row>
    <row r="197" spans="1:6" s="4" customFormat="1" ht="78" x14ac:dyDescent="0.3">
      <c r="A197" s="14"/>
      <c r="B197" s="5" t="s">
        <v>437</v>
      </c>
      <c r="C197" s="4" t="s">
        <v>163</v>
      </c>
      <c r="E197" s="36">
        <f>E198</f>
        <v>0</v>
      </c>
      <c r="F197" s="36">
        <f>F198</f>
        <v>0</v>
      </c>
    </row>
    <row r="198" spans="1:6" s="4" customFormat="1" ht="140.4" x14ac:dyDescent="0.3">
      <c r="A198" s="14"/>
      <c r="B198" s="5" t="s">
        <v>438</v>
      </c>
      <c r="C198" s="4" t="s">
        <v>164</v>
      </c>
      <c r="E198" s="36">
        <f>E199</f>
        <v>0</v>
      </c>
      <c r="F198" s="36">
        <f>F199</f>
        <v>0</v>
      </c>
    </row>
    <row r="199" spans="1:6" s="4" customFormat="1" ht="31.2" x14ac:dyDescent="0.3">
      <c r="A199" s="14"/>
      <c r="B199" s="5" t="s">
        <v>13</v>
      </c>
      <c r="C199" s="4" t="s">
        <v>164</v>
      </c>
      <c r="D199" s="4">
        <v>200</v>
      </c>
      <c r="E199" s="36">
        <v>0</v>
      </c>
      <c r="F199" s="36">
        <v>0</v>
      </c>
    </row>
    <row r="200" spans="1:6" s="6" customFormat="1" ht="46.5" customHeight="1" x14ac:dyDescent="0.3">
      <c r="A200" s="15">
        <v>5</v>
      </c>
      <c r="B200" s="11" t="s">
        <v>165</v>
      </c>
      <c r="C200" s="6" t="s">
        <v>166</v>
      </c>
      <c r="E200" s="38">
        <f>E201+E216</f>
        <v>71734.600000000006</v>
      </c>
      <c r="F200" s="38">
        <f>F201+F216</f>
        <v>71734.600000000006</v>
      </c>
    </row>
    <row r="201" spans="1:6" s="4" customFormat="1" ht="31.2" x14ac:dyDescent="0.3">
      <c r="A201" s="14"/>
      <c r="B201" s="5" t="s">
        <v>167</v>
      </c>
      <c r="C201" s="4" t="s">
        <v>168</v>
      </c>
      <c r="E201" s="36">
        <f>E202+E205+E210+E213</f>
        <v>70146.3</v>
      </c>
      <c r="F201" s="36">
        <f>F202+F205+F210+F213</f>
        <v>70146.3</v>
      </c>
    </row>
    <row r="202" spans="1:6" s="4" customFormat="1" ht="46.8" x14ac:dyDescent="0.3">
      <c r="A202" s="14"/>
      <c r="B202" s="5" t="s">
        <v>439</v>
      </c>
      <c r="C202" s="4" t="s">
        <v>169</v>
      </c>
      <c r="E202" s="36">
        <f>E203</f>
        <v>65805</v>
      </c>
      <c r="F202" s="36">
        <f>F203</f>
        <v>65805</v>
      </c>
    </row>
    <row r="203" spans="1:6" s="4" customFormat="1" ht="46.8" x14ac:dyDescent="0.3">
      <c r="A203" s="14"/>
      <c r="B203" s="5" t="s">
        <v>7</v>
      </c>
      <c r="C203" s="4" t="s">
        <v>170</v>
      </c>
      <c r="E203" s="36">
        <f>E204</f>
        <v>65805</v>
      </c>
      <c r="F203" s="36">
        <f>F204</f>
        <v>65805</v>
      </c>
    </row>
    <row r="204" spans="1:6" s="4" customFormat="1" ht="46.8" x14ac:dyDescent="0.3">
      <c r="A204" s="14"/>
      <c r="B204" s="5" t="s">
        <v>8</v>
      </c>
      <c r="C204" s="4" t="s">
        <v>170</v>
      </c>
      <c r="D204" s="4">
        <v>600</v>
      </c>
      <c r="E204" s="36">
        <v>65805</v>
      </c>
      <c r="F204" s="36">
        <v>65805</v>
      </c>
    </row>
    <row r="205" spans="1:6" s="4" customFormat="1" ht="62.4" x14ac:dyDescent="0.3">
      <c r="A205" s="14"/>
      <c r="B205" s="5" t="s">
        <v>440</v>
      </c>
      <c r="C205" s="4" t="s">
        <v>171</v>
      </c>
      <c r="E205" s="36">
        <f>E206+E208</f>
        <v>3925.6</v>
      </c>
      <c r="F205" s="36">
        <f>F206+F208</f>
        <v>3925.6</v>
      </c>
    </row>
    <row r="206" spans="1:6" s="4" customFormat="1" ht="46.8" x14ac:dyDescent="0.3">
      <c r="A206" s="14"/>
      <c r="B206" s="5" t="s">
        <v>172</v>
      </c>
      <c r="C206" s="4" t="s">
        <v>173</v>
      </c>
      <c r="E206" s="36">
        <f>E207</f>
        <v>1000</v>
      </c>
      <c r="F206" s="36">
        <f>F207</f>
        <v>1000</v>
      </c>
    </row>
    <row r="207" spans="1:6" s="4" customFormat="1" ht="46.8" x14ac:dyDescent="0.3">
      <c r="A207" s="14"/>
      <c r="B207" s="5" t="s">
        <v>8</v>
      </c>
      <c r="C207" s="4" t="s">
        <v>173</v>
      </c>
      <c r="D207" s="4">
        <v>600</v>
      </c>
      <c r="E207" s="36">
        <v>1000</v>
      </c>
      <c r="F207" s="36">
        <v>1000</v>
      </c>
    </row>
    <row r="208" spans="1:6" s="4" customFormat="1" ht="31.2" x14ac:dyDescent="0.3">
      <c r="A208" s="14"/>
      <c r="B208" s="5" t="s">
        <v>174</v>
      </c>
      <c r="C208" s="4" t="s">
        <v>175</v>
      </c>
      <c r="E208" s="36">
        <f>E209</f>
        <v>2925.6</v>
      </c>
      <c r="F208" s="36">
        <f>F209</f>
        <v>2925.6</v>
      </c>
    </row>
    <row r="209" spans="1:6" s="4" customFormat="1" ht="31.2" x14ac:dyDescent="0.3">
      <c r="A209" s="14"/>
      <c r="B209" s="5" t="s">
        <v>13</v>
      </c>
      <c r="C209" s="4" t="s">
        <v>175</v>
      </c>
      <c r="D209" s="4">
        <v>200</v>
      </c>
      <c r="E209" s="36">
        <v>2925.6</v>
      </c>
      <c r="F209" s="36">
        <v>2925.6</v>
      </c>
    </row>
    <row r="210" spans="1:6" s="4" customFormat="1" ht="62.4" x14ac:dyDescent="0.3">
      <c r="A210" s="14"/>
      <c r="B210" s="5" t="s">
        <v>441</v>
      </c>
      <c r="C210" s="4" t="s">
        <v>176</v>
      </c>
      <c r="E210" s="36">
        <f>E211</f>
        <v>150</v>
      </c>
      <c r="F210" s="36">
        <f>F211</f>
        <v>150</v>
      </c>
    </row>
    <row r="211" spans="1:6" s="4" customFormat="1" ht="31.2" x14ac:dyDescent="0.3">
      <c r="A211" s="14"/>
      <c r="B211" s="5" t="s">
        <v>69</v>
      </c>
      <c r="C211" s="4" t="s">
        <v>177</v>
      </c>
      <c r="E211" s="36">
        <f>E212</f>
        <v>150</v>
      </c>
      <c r="F211" s="36">
        <f>F212</f>
        <v>150</v>
      </c>
    </row>
    <row r="212" spans="1:6" s="4" customFormat="1" ht="31.2" x14ac:dyDescent="0.3">
      <c r="A212" s="14"/>
      <c r="B212" s="5" t="s">
        <v>13</v>
      </c>
      <c r="C212" s="4" t="s">
        <v>177</v>
      </c>
      <c r="D212" s="4">
        <v>200</v>
      </c>
      <c r="E212" s="36">
        <v>150</v>
      </c>
      <c r="F212" s="36">
        <v>150</v>
      </c>
    </row>
    <row r="213" spans="1:6" s="4" customFormat="1" ht="113.4" customHeight="1" x14ac:dyDescent="0.3">
      <c r="A213" s="14"/>
      <c r="B213" s="5" t="s">
        <v>442</v>
      </c>
      <c r="C213" s="4" t="s">
        <v>178</v>
      </c>
      <c r="E213" s="36">
        <f>E214</f>
        <v>265.7</v>
      </c>
      <c r="F213" s="36">
        <f>F214</f>
        <v>265.7</v>
      </c>
    </row>
    <row r="214" spans="1:6" s="4" customFormat="1" ht="171.6" customHeight="1" x14ac:dyDescent="0.3">
      <c r="A214" s="14"/>
      <c r="B214" s="5" t="s">
        <v>46</v>
      </c>
      <c r="C214" s="4" t="s">
        <v>179</v>
      </c>
      <c r="E214" s="36">
        <f>E215</f>
        <v>265.7</v>
      </c>
      <c r="F214" s="36">
        <f>F215</f>
        <v>265.7</v>
      </c>
    </row>
    <row r="215" spans="1:6" s="4" customFormat="1" ht="46.8" x14ac:dyDescent="0.3">
      <c r="A215" s="14"/>
      <c r="B215" s="5" t="s">
        <v>8</v>
      </c>
      <c r="C215" s="4" t="s">
        <v>179</v>
      </c>
      <c r="D215" s="4">
        <v>600</v>
      </c>
      <c r="E215" s="36">
        <v>265.7</v>
      </c>
      <c r="F215" s="36">
        <v>265.7</v>
      </c>
    </row>
    <row r="216" spans="1:6" s="4" customFormat="1" ht="31.2" x14ac:dyDescent="0.3">
      <c r="A216" s="14"/>
      <c r="B216" s="5" t="s">
        <v>180</v>
      </c>
      <c r="C216" s="4" t="s">
        <v>181</v>
      </c>
      <c r="E216" s="36">
        <f>E217</f>
        <v>1588.3</v>
      </c>
      <c r="F216" s="36">
        <f>F217</f>
        <v>1588.3</v>
      </c>
    </row>
    <row r="217" spans="1:6" s="4" customFormat="1" ht="62.4" x14ac:dyDescent="0.3">
      <c r="A217" s="14"/>
      <c r="B217" s="5" t="s">
        <v>443</v>
      </c>
      <c r="C217" s="4" t="s">
        <v>182</v>
      </c>
      <c r="E217" s="36">
        <f>E218</f>
        <v>1588.3</v>
      </c>
      <c r="F217" s="36">
        <f>F218</f>
        <v>1588.3</v>
      </c>
    </row>
    <row r="218" spans="1:6" s="4" customFormat="1" ht="31.2" x14ac:dyDescent="0.3">
      <c r="A218" s="14"/>
      <c r="B218" s="5" t="s">
        <v>61</v>
      </c>
      <c r="C218" s="4" t="s">
        <v>183</v>
      </c>
      <c r="E218" s="36">
        <f>E219+E220+E221</f>
        <v>1588.3</v>
      </c>
      <c r="F218" s="36">
        <f>F219+F220+F221</f>
        <v>1588.3</v>
      </c>
    </row>
    <row r="219" spans="1:6" s="4" customFormat="1" ht="93.6" x14ac:dyDescent="0.3">
      <c r="A219" s="14"/>
      <c r="B219" s="5" t="s">
        <v>58</v>
      </c>
      <c r="C219" s="4" t="s">
        <v>183</v>
      </c>
      <c r="D219" s="4">
        <v>100</v>
      </c>
      <c r="E219" s="36">
        <v>1525.7</v>
      </c>
      <c r="F219" s="36">
        <v>1525.7</v>
      </c>
    </row>
    <row r="220" spans="1:6" s="4" customFormat="1" ht="31.2" x14ac:dyDescent="0.3">
      <c r="A220" s="14"/>
      <c r="B220" s="5" t="s">
        <v>13</v>
      </c>
      <c r="C220" s="4" t="s">
        <v>183</v>
      </c>
      <c r="D220" s="4">
        <v>200</v>
      </c>
      <c r="E220" s="36">
        <v>62</v>
      </c>
      <c r="F220" s="36">
        <v>62</v>
      </c>
    </row>
    <row r="221" spans="1:6" s="4" customFormat="1" ht="15.6" x14ac:dyDescent="0.3">
      <c r="A221" s="14"/>
      <c r="B221" s="5" t="s">
        <v>59</v>
      </c>
      <c r="C221" s="4" t="s">
        <v>183</v>
      </c>
      <c r="D221" s="4">
        <v>800</v>
      </c>
      <c r="E221" s="36">
        <v>0.6</v>
      </c>
      <c r="F221" s="36">
        <v>0.6</v>
      </c>
    </row>
    <row r="222" spans="1:6" s="6" customFormat="1" ht="48" customHeight="1" x14ac:dyDescent="0.3">
      <c r="A222" s="15">
        <v>6</v>
      </c>
      <c r="B222" s="11" t="s">
        <v>184</v>
      </c>
      <c r="C222" s="6" t="s">
        <v>185</v>
      </c>
      <c r="E222" s="38">
        <f>E223</f>
        <v>7171.1</v>
      </c>
      <c r="F222" s="38">
        <f>F223</f>
        <v>7171.1</v>
      </c>
    </row>
    <row r="223" spans="1:6" s="4" customFormat="1" ht="15.6" x14ac:dyDescent="0.3">
      <c r="A223" s="14"/>
      <c r="B223" s="5" t="s">
        <v>186</v>
      </c>
      <c r="C223" s="4" t="s">
        <v>187</v>
      </c>
      <c r="E223" s="36">
        <f>E224+E229+E234+E238+E241+E244</f>
        <v>7171.1</v>
      </c>
      <c r="F223" s="36">
        <f>F224+F229+F234+F238+F241+F244</f>
        <v>7171.1</v>
      </c>
    </row>
    <row r="224" spans="1:6" s="4" customFormat="1" ht="46.8" x14ac:dyDescent="0.3">
      <c r="A224" s="14"/>
      <c r="B224" s="5" t="s">
        <v>444</v>
      </c>
      <c r="C224" s="4" t="s">
        <v>188</v>
      </c>
      <c r="E224" s="36">
        <f>E225</f>
        <v>5067.5</v>
      </c>
      <c r="F224" s="36">
        <f>F225</f>
        <v>5067.5</v>
      </c>
    </row>
    <row r="225" spans="1:6" s="4" customFormat="1" ht="46.8" x14ac:dyDescent="0.3">
      <c r="A225" s="14"/>
      <c r="B225" s="5" t="s">
        <v>7</v>
      </c>
      <c r="C225" s="4" t="s">
        <v>189</v>
      </c>
      <c r="E225" s="36">
        <f>E226+E227+E228</f>
        <v>5067.5</v>
      </c>
      <c r="F225" s="36">
        <f>F226+F227+F228</f>
        <v>5067.5</v>
      </c>
    </row>
    <row r="226" spans="1:6" s="4" customFormat="1" ht="93.6" x14ac:dyDescent="0.3">
      <c r="A226" s="14"/>
      <c r="B226" s="5" t="s">
        <v>58</v>
      </c>
      <c r="C226" s="4" t="s">
        <v>189</v>
      </c>
      <c r="D226" s="4">
        <v>100</v>
      </c>
      <c r="E226" s="36">
        <v>4398</v>
      </c>
      <c r="F226" s="36">
        <v>4398</v>
      </c>
    </row>
    <row r="227" spans="1:6" s="4" customFormat="1" ht="31.2" x14ac:dyDescent="0.3">
      <c r="A227" s="14"/>
      <c r="B227" s="5" t="s">
        <v>13</v>
      </c>
      <c r="C227" s="4" t="s">
        <v>189</v>
      </c>
      <c r="D227" s="4">
        <v>200</v>
      </c>
      <c r="E227" s="36">
        <v>652</v>
      </c>
      <c r="F227" s="36">
        <v>652</v>
      </c>
    </row>
    <row r="228" spans="1:6" s="4" customFormat="1" ht="15.6" x14ac:dyDescent="0.3">
      <c r="A228" s="14"/>
      <c r="B228" s="5" t="s">
        <v>59</v>
      </c>
      <c r="C228" s="4" t="s">
        <v>189</v>
      </c>
      <c r="D228" s="4">
        <v>800</v>
      </c>
      <c r="E228" s="36">
        <v>17.5</v>
      </c>
      <c r="F228" s="36">
        <v>17.5</v>
      </c>
    </row>
    <row r="229" spans="1:6" s="4" customFormat="1" ht="49.2" customHeight="1" x14ac:dyDescent="0.3">
      <c r="A229" s="14"/>
      <c r="B229" s="5" t="s">
        <v>445</v>
      </c>
      <c r="C229" s="4" t="s">
        <v>190</v>
      </c>
      <c r="E229" s="36">
        <f>E230</f>
        <v>1583.6000000000001</v>
      </c>
      <c r="F229" s="36">
        <f>F230</f>
        <v>1583.6000000000001</v>
      </c>
    </row>
    <row r="230" spans="1:6" s="4" customFormat="1" ht="31.2" x14ac:dyDescent="0.3">
      <c r="A230" s="14"/>
      <c r="B230" s="5" t="s">
        <v>61</v>
      </c>
      <c r="C230" s="4" t="s">
        <v>192</v>
      </c>
      <c r="E230" s="36">
        <f>E231+E232+E233</f>
        <v>1583.6000000000001</v>
      </c>
      <c r="F230" s="36">
        <f>F231+F232+F233</f>
        <v>1583.6000000000001</v>
      </c>
    </row>
    <row r="231" spans="1:6" s="4" customFormat="1" ht="93.6" x14ac:dyDescent="0.3">
      <c r="A231" s="14"/>
      <c r="B231" s="5" t="s">
        <v>58</v>
      </c>
      <c r="C231" s="4" t="s">
        <v>192</v>
      </c>
      <c r="D231" s="4">
        <v>100</v>
      </c>
      <c r="E231" s="36">
        <v>1526.3</v>
      </c>
      <c r="F231" s="36">
        <v>1526.3</v>
      </c>
    </row>
    <row r="232" spans="1:6" s="4" customFormat="1" ht="31.2" x14ac:dyDescent="0.3">
      <c r="A232" s="14"/>
      <c r="B232" s="5" t="s">
        <v>13</v>
      </c>
      <c r="C232" s="4" t="s">
        <v>192</v>
      </c>
      <c r="D232" s="4">
        <v>200</v>
      </c>
      <c r="E232" s="36">
        <v>54.9</v>
      </c>
      <c r="F232" s="36">
        <v>54.9</v>
      </c>
    </row>
    <row r="233" spans="1:6" s="4" customFormat="1" ht="15.6" x14ac:dyDescent="0.3">
      <c r="A233" s="14"/>
      <c r="B233" s="5" t="s">
        <v>59</v>
      </c>
      <c r="C233" s="4" t="s">
        <v>192</v>
      </c>
      <c r="D233" s="4">
        <v>800</v>
      </c>
      <c r="E233" s="36">
        <v>2.4</v>
      </c>
      <c r="F233" s="36">
        <v>2.4</v>
      </c>
    </row>
    <row r="234" spans="1:6" s="4" customFormat="1" ht="78" x14ac:dyDescent="0.3">
      <c r="A234" s="14"/>
      <c r="B234" s="5" t="s">
        <v>446</v>
      </c>
      <c r="C234" s="4" t="s">
        <v>191</v>
      </c>
      <c r="E234" s="36">
        <f>E235</f>
        <v>320</v>
      </c>
      <c r="F234" s="36">
        <f>F235</f>
        <v>320</v>
      </c>
    </row>
    <row r="235" spans="1:6" s="4" customFormat="1" ht="31.2" x14ac:dyDescent="0.3">
      <c r="A235" s="14"/>
      <c r="B235" s="5" t="s">
        <v>193</v>
      </c>
      <c r="C235" s="4" t="s">
        <v>194</v>
      </c>
      <c r="E235" s="36">
        <f>E236+E237</f>
        <v>320</v>
      </c>
      <c r="F235" s="36">
        <f>F236+F237</f>
        <v>320</v>
      </c>
    </row>
    <row r="236" spans="1:6" s="4" customFormat="1" ht="93.6" x14ac:dyDescent="0.3">
      <c r="A236" s="14"/>
      <c r="B236" s="5" t="s">
        <v>58</v>
      </c>
      <c r="C236" s="4" t="s">
        <v>194</v>
      </c>
      <c r="D236" s="4">
        <v>100</v>
      </c>
      <c r="E236" s="36">
        <v>0</v>
      </c>
      <c r="F236" s="36">
        <v>0</v>
      </c>
    </row>
    <row r="237" spans="1:6" s="4" customFormat="1" ht="31.2" x14ac:dyDescent="0.3">
      <c r="A237" s="14"/>
      <c r="B237" s="5" t="s">
        <v>13</v>
      </c>
      <c r="C237" s="4" t="s">
        <v>194</v>
      </c>
      <c r="D237" s="4">
        <v>200</v>
      </c>
      <c r="E237" s="36">
        <v>320</v>
      </c>
      <c r="F237" s="36">
        <v>320</v>
      </c>
    </row>
    <row r="238" spans="1:6" s="4" customFormat="1" ht="62.4" x14ac:dyDescent="0.3">
      <c r="A238" s="14"/>
      <c r="B238" s="5" t="s">
        <v>447</v>
      </c>
      <c r="C238" s="4" t="s">
        <v>195</v>
      </c>
      <c r="E238" s="36">
        <f>E239</f>
        <v>30</v>
      </c>
      <c r="F238" s="36">
        <f>F239</f>
        <v>30</v>
      </c>
    </row>
    <row r="239" spans="1:6" s="4" customFormat="1" ht="31.2" x14ac:dyDescent="0.3">
      <c r="A239" s="14"/>
      <c r="B239" s="5" t="s">
        <v>196</v>
      </c>
      <c r="C239" s="4" t="s">
        <v>197</v>
      </c>
      <c r="E239" s="36">
        <f>E240</f>
        <v>30</v>
      </c>
      <c r="F239" s="36">
        <f>F240</f>
        <v>30</v>
      </c>
    </row>
    <row r="240" spans="1:6" s="4" customFormat="1" ht="31.2" x14ac:dyDescent="0.3">
      <c r="A240" s="14"/>
      <c r="B240" s="5" t="s">
        <v>13</v>
      </c>
      <c r="C240" s="4" t="s">
        <v>197</v>
      </c>
      <c r="D240" s="4">
        <v>200</v>
      </c>
      <c r="E240" s="36">
        <v>30</v>
      </c>
      <c r="F240" s="36">
        <v>30</v>
      </c>
    </row>
    <row r="241" spans="1:6" s="4" customFormat="1" ht="62.4" x14ac:dyDescent="0.3">
      <c r="A241" s="14"/>
      <c r="B241" s="5" t="s">
        <v>448</v>
      </c>
      <c r="C241" s="4" t="s">
        <v>198</v>
      </c>
      <c r="E241" s="36">
        <f>E242</f>
        <v>150</v>
      </c>
      <c r="F241" s="36">
        <f>F242</f>
        <v>150</v>
      </c>
    </row>
    <row r="242" spans="1:6" s="4" customFormat="1" ht="31.2" x14ac:dyDescent="0.3">
      <c r="A242" s="14"/>
      <c r="B242" s="5" t="s">
        <v>69</v>
      </c>
      <c r="C242" s="4" t="s">
        <v>199</v>
      </c>
      <c r="E242" s="36">
        <f>E243</f>
        <v>150</v>
      </c>
      <c r="F242" s="36">
        <f>F243</f>
        <v>150</v>
      </c>
    </row>
    <row r="243" spans="1:6" s="4" customFormat="1" ht="31.2" x14ac:dyDescent="0.3">
      <c r="A243" s="14"/>
      <c r="B243" s="5" t="s">
        <v>13</v>
      </c>
      <c r="C243" s="4" t="s">
        <v>199</v>
      </c>
      <c r="D243" s="4">
        <v>200</v>
      </c>
      <c r="E243" s="36">
        <v>150</v>
      </c>
      <c r="F243" s="36">
        <v>150</v>
      </c>
    </row>
    <row r="244" spans="1:6" s="4" customFormat="1" ht="31.2" x14ac:dyDescent="0.3">
      <c r="A244" s="14"/>
      <c r="B244" s="5" t="s">
        <v>449</v>
      </c>
      <c r="C244" s="4" t="s">
        <v>200</v>
      </c>
      <c r="E244" s="36">
        <f>E245</f>
        <v>20</v>
      </c>
      <c r="F244" s="36">
        <f>F245</f>
        <v>20</v>
      </c>
    </row>
    <row r="245" spans="1:6" s="4" customFormat="1" ht="31.2" x14ac:dyDescent="0.3">
      <c r="A245" s="14"/>
      <c r="B245" s="5" t="s">
        <v>196</v>
      </c>
      <c r="C245" s="4" t="s">
        <v>201</v>
      </c>
      <c r="E245" s="36">
        <f>E246</f>
        <v>20</v>
      </c>
      <c r="F245" s="36">
        <f>F246</f>
        <v>20</v>
      </c>
    </row>
    <row r="246" spans="1:6" s="4" customFormat="1" ht="31.2" x14ac:dyDescent="0.3">
      <c r="A246" s="14"/>
      <c r="B246" s="5" t="s">
        <v>13</v>
      </c>
      <c r="C246" s="4" t="s">
        <v>201</v>
      </c>
      <c r="D246" s="4">
        <v>200</v>
      </c>
      <c r="E246" s="36">
        <v>20</v>
      </c>
      <c r="F246" s="36">
        <v>20</v>
      </c>
    </row>
    <row r="247" spans="1:6" s="6" customFormat="1" ht="48" customHeight="1" x14ac:dyDescent="0.3">
      <c r="A247" s="15">
        <v>7</v>
      </c>
      <c r="B247" s="11" t="s">
        <v>202</v>
      </c>
      <c r="C247" s="6" t="s">
        <v>203</v>
      </c>
      <c r="E247" s="38">
        <f t="shared" ref="E247:F250" si="1">E248</f>
        <v>0</v>
      </c>
      <c r="F247" s="38">
        <f t="shared" si="1"/>
        <v>0</v>
      </c>
    </row>
    <row r="248" spans="1:6" s="4" customFormat="1" ht="31.2" x14ac:dyDescent="0.3">
      <c r="A248" s="14"/>
      <c r="B248" s="5" t="s">
        <v>204</v>
      </c>
      <c r="C248" s="4" t="s">
        <v>205</v>
      </c>
      <c r="E248" s="36">
        <f t="shared" si="1"/>
        <v>0</v>
      </c>
      <c r="F248" s="36">
        <f t="shared" si="1"/>
        <v>0</v>
      </c>
    </row>
    <row r="249" spans="1:6" s="4" customFormat="1" ht="77.400000000000006" customHeight="1" x14ac:dyDescent="0.3">
      <c r="A249" s="14"/>
      <c r="B249" s="5" t="s">
        <v>450</v>
      </c>
      <c r="C249" s="4" t="s">
        <v>206</v>
      </c>
      <c r="E249" s="36">
        <f t="shared" si="1"/>
        <v>0</v>
      </c>
      <c r="F249" s="36">
        <f t="shared" si="1"/>
        <v>0</v>
      </c>
    </row>
    <row r="250" spans="1:6" s="4" customFormat="1" ht="62.4" x14ac:dyDescent="0.3">
      <c r="A250" s="14"/>
      <c r="B250" s="5" t="s">
        <v>207</v>
      </c>
      <c r="C250" s="4" t="s">
        <v>208</v>
      </c>
      <c r="E250" s="36">
        <f t="shared" si="1"/>
        <v>0</v>
      </c>
      <c r="F250" s="36">
        <f t="shared" si="1"/>
        <v>0</v>
      </c>
    </row>
    <row r="251" spans="1:6" s="4" customFormat="1" ht="46.8" x14ac:dyDescent="0.3">
      <c r="A251" s="14"/>
      <c r="B251" s="5" t="s">
        <v>8</v>
      </c>
      <c r="C251" s="4" t="s">
        <v>208</v>
      </c>
      <c r="D251" s="4">
        <v>600</v>
      </c>
      <c r="E251" s="36">
        <v>0</v>
      </c>
      <c r="F251" s="36">
        <v>0</v>
      </c>
    </row>
    <row r="252" spans="1:6" s="6" customFormat="1" ht="63" customHeight="1" x14ac:dyDescent="0.3">
      <c r="A252" s="15">
        <v>8</v>
      </c>
      <c r="B252" s="11" t="s">
        <v>209</v>
      </c>
      <c r="C252" s="6" t="s">
        <v>210</v>
      </c>
      <c r="E252" s="38">
        <f>E253+E270+E274+E278+E282+E286+E292</f>
        <v>0</v>
      </c>
      <c r="F252" s="38">
        <f>F253+F270+F274+F278+F282+F286+F292</f>
        <v>0</v>
      </c>
    </row>
    <row r="253" spans="1:6" s="4" customFormat="1" ht="93.6" x14ac:dyDescent="0.3">
      <c r="A253" s="14"/>
      <c r="B253" s="5" t="s">
        <v>211</v>
      </c>
      <c r="C253" s="4" t="s">
        <v>212</v>
      </c>
      <c r="E253" s="36">
        <f>E254+E257+E260+E267</f>
        <v>0</v>
      </c>
      <c r="F253" s="36">
        <f>F254+F257+F260+F267</f>
        <v>0</v>
      </c>
    </row>
    <row r="254" spans="1:6" s="4" customFormat="1" ht="93.6" x14ac:dyDescent="0.3">
      <c r="A254" s="14"/>
      <c r="B254" s="5" t="s">
        <v>451</v>
      </c>
      <c r="C254" s="4" t="s">
        <v>213</v>
      </c>
      <c r="E254" s="36">
        <f>E255</f>
        <v>0</v>
      </c>
      <c r="F254" s="36">
        <f>F255</f>
        <v>0</v>
      </c>
    </row>
    <row r="255" spans="1:6" s="4" customFormat="1" ht="62.4" x14ac:dyDescent="0.3">
      <c r="A255" s="14"/>
      <c r="B255" s="5" t="s">
        <v>214</v>
      </c>
      <c r="C255" s="4" t="s">
        <v>215</v>
      </c>
      <c r="E255" s="36">
        <f>E256</f>
        <v>0</v>
      </c>
      <c r="F255" s="36">
        <f>F256</f>
        <v>0</v>
      </c>
    </row>
    <row r="256" spans="1:6" s="4" customFormat="1" ht="31.2" x14ac:dyDescent="0.3">
      <c r="A256" s="14"/>
      <c r="B256" s="5" t="s">
        <v>13</v>
      </c>
      <c r="C256" s="4" t="s">
        <v>215</v>
      </c>
      <c r="D256" s="4">
        <v>200</v>
      </c>
      <c r="E256" s="36">
        <v>0</v>
      </c>
      <c r="F256" s="36">
        <v>0</v>
      </c>
    </row>
    <row r="257" spans="1:6" s="4" customFormat="1" ht="78" x14ac:dyDescent="0.3">
      <c r="A257" s="14"/>
      <c r="B257" s="5" t="s">
        <v>452</v>
      </c>
      <c r="C257" s="4" t="s">
        <v>216</v>
      </c>
      <c r="E257" s="36">
        <f>E258</f>
        <v>0</v>
      </c>
      <c r="F257" s="36">
        <f>F258</f>
        <v>0</v>
      </c>
    </row>
    <row r="258" spans="1:6" s="4" customFormat="1" ht="46.8" x14ac:dyDescent="0.3">
      <c r="A258" s="14"/>
      <c r="B258" s="5" t="s">
        <v>217</v>
      </c>
      <c r="C258" s="4" t="s">
        <v>218</v>
      </c>
      <c r="E258" s="36">
        <f>E259</f>
        <v>0</v>
      </c>
      <c r="F258" s="36">
        <f>F259</f>
        <v>0</v>
      </c>
    </row>
    <row r="259" spans="1:6" s="4" customFormat="1" ht="31.2" x14ac:dyDescent="0.3">
      <c r="A259" s="14"/>
      <c r="B259" s="5" t="s">
        <v>13</v>
      </c>
      <c r="C259" s="4" t="s">
        <v>218</v>
      </c>
      <c r="D259" s="4">
        <v>200</v>
      </c>
      <c r="E259" s="36">
        <v>0</v>
      </c>
      <c r="F259" s="36">
        <v>0</v>
      </c>
    </row>
    <row r="260" spans="1:6" s="4" customFormat="1" ht="62.4" x14ac:dyDescent="0.3">
      <c r="A260" s="14"/>
      <c r="B260" s="22" t="s">
        <v>490</v>
      </c>
      <c r="C260" s="25" t="s">
        <v>489</v>
      </c>
      <c r="E260" s="36">
        <f>E265+E263+E261</f>
        <v>0</v>
      </c>
      <c r="F260" s="36">
        <f>F265+F263+F261</f>
        <v>0</v>
      </c>
    </row>
    <row r="261" spans="1:6" s="4" customFormat="1" ht="46.8" x14ac:dyDescent="0.3">
      <c r="A261" s="14"/>
      <c r="B261" s="22" t="s">
        <v>539</v>
      </c>
      <c r="C261" s="25" t="s">
        <v>537</v>
      </c>
      <c r="D261" s="25"/>
      <c r="E261" s="44">
        <f>E262</f>
        <v>0</v>
      </c>
      <c r="F261" s="44">
        <f>F262</f>
        <v>0</v>
      </c>
    </row>
    <row r="262" spans="1:6" s="4" customFormat="1" ht="31.2" x14ac:dyDescent="0.3">
      <c r="A262" s="14"/>
      <c r="B262" s="22" t="s">
        <v>13</v>
      </c>
      <c r="C262" s="25" t="s">
        <v>537</v>
      </c>
      <c r="D262" s="25" t="s">
        <v>486</v>
      </c>
      <c r="E262" s="44">
        <v>0</v>
      </c>
      <c r="F262" s="44">
        <v>0</v>
      </c>
    </row>
    <row r="263" spans="1:6" s="4" customFormat="1" ht="93.6" x14ac:dyDescent="0.3">
      <c r="A263" s="14"/>
      <c r="B263" s="22" t="s">
        <v>540</v>
      </c>
      <c r="C263" s="25" t="s">
        <v>538</v>
      </c>
      <c r="D263" s="25"/>
      <c r="E263" s="44">
        <f>E264</f>
        <v>0</v>
      </c>
      <c r="F263" s="44">
        <f>F264</f>
        <v>0</v>
      </c>
    </row>
    <row r="264" spans="1:6" s="4" customFormat="1" ht="31.2" x14ac:dyDescent="0.3">
      <c r="A264" s="14"/>
      <c r="B264" s="22" t="s">
        <v>13</v>
      </c>
      <c r="C264" s="25" t="s">
        <v>538</v>
      </c>
      <c r="D264" s="25" t="s">
        <v>486</v>
      </c>
      <c r="E264" s="44">
        <v>0</v>
      </c>
      <c r="F264" s="44">
        <v>0</v>
      </c>
    </row>
    <row r="265" spans="1:6" s="4" customFormat="1" ht="109.2" x14ac:dyDescent="0.3">
      <c r="A265" s="14"/>
      <c r="B265" s="22" t="s">
        <v>491</v>
      </c>
      <c r="C265" s="25" t="s">
        <v>487</v>
      </c>
      <c r="D265" s="25"/>
      <c r="E265" s="36">
        <f>E266</f>
        <v>0</v>
      </c>
      <c r="F265" s="36">
        <f>F266</f>
        <v>0</v>
      </c>
    </row>
    <row r="266" spans="1:6" s="4" customFormat="1" ht="15.6" x14ac:dyDescent="0.3">
      <c r="A266" s="14"/>
      <c r="B266" s="21" t="s">
        <v>252</v>
      </c>
      <c r="C266" s="25" t="s">
        <v>487</v>
      </c>
      <c r="D266" s="25" t="s">
        <v>488</v>
      </c>
      <c r="E266" s="36">
        <v>0</v>
      </c>
      <c r="F266" s="36">
        <v>0</v>
      </c>
    </row>
    <row r="267" spans="1:6" s="4" customFormat="1" ht="64.95" customHeight="1" x14ac:dyDescent="0.3">
      <c r="A267" s="14"/>
      <c r="B267" s="5" t="s">
        <v>453</v>
      </c>
      <c r="C267" s="4" t="s">
        <v>219</v>
      </c>
      <c r="E267" s="36">
        <f>E268</f>
        <v>0</v>
      </c>
      <c r="F267" s="36">
        <f>F268</f>
        <v>0</v>
      </c>
    </row>
    <row r="268" spans="1:6" s="4" customFormat="1" ht="62.4" x14ac:dyDescent="0.3">
      <c r="A268" s="14"/>
      <c r="B268" s="5" t="s">
        <v>214</v>
      </c>
      <c r="C268" s="4" t="s">
        <v>220</v>
      </c>
      <c r="E268" s="36">
        <f>E269</f>
        <v>0</v>
      </c>
      <c r="F268" s="36">
        <f>F269</f>
        <v>0</v>
      </c>
    </row>
    <row r="269" spans="1:6" s="4" customFormat="1" ht="31.2" x14ac:dyDescent="0.3">
      <c r="A269" s="14"/>
      <c r="B269" s="5" t="s">
        <v>13</v>
      </c>
      <c r="C269" s="4" t="s">
        <v>220</v>
      </c>
      <c r="D269" s="4">
        <v>200</v>
      </c>
      <c r="E269" s="36">
        <v>0</v>
      </c>
      <c r="F269" s="36">
        <v>0</v>
      </c>
    </row>
    <row r="270" spans="1:6" s="4" customFormat="1" ht="15.6" x14ac:dyDescent="0.3">
      <c r="A270" s="14"/>
      <c r="B270" s="5" t="s">
        <v>221</v>
      </c>
      <c r="C270" s="4" t="s">
        <v>222</v>
      </c>
      <c r="E270" s="36">
        <f t="shared" ref="E270:F272" si="2">E271</f>
        <v>0</v>
      </c>
      <c r="F270" s="36">
        <f t="shared" si="2"/>
        <v>0</v>
      </c>
    </row>
    <row r="271" spans="1:6" s="4" customFormat="1" ht="46.8" x14ac:dyDescent="0.3">
      <c r="A271" s="14"/>
      <c r="B271" s="5" t="s">
        <v>454</v>
      </c>
      <c r="C271" s="4" t="s">
        <v>223</v>
      </c>
      <c r="E271" s="36">
        <f t="shared" si="2"/>
        <v>0</v>
      </c>
      <c r="F271" s="36">
        <f t="shared" si="2"/>
        <v>0</v>
      </c>
    </row>
    <row r="272" spans="1:6" s="4" customFormat="1" ht="15.6" x14ac:dyDescent="0.3">
      <c r="A272" s="14"/>
      <c r="B272" s="5" t="s">
        <v>224</v>
      </c>
      <c r="C272" s="4" t="s">
        <v>225</v>
      </c>
      <c r="E272" s="36">
        <f t="shared" si="2"/>
        <v>0</v>
      </c>
      <c r="F272" s="36">
        <f t="shared" si="2"/>
        <v>0</v>
      </c>
    </row>
    <row r="273" spans="1:6" s="4" customFormat="1" ht="46.8" x14ac:dyDescent="0.3">
      <c r="A273" s="14"/>
      <c r="B273" s="5" t="s">
        <v>8</v>
      </c>
      <c r="C273" s="4" t="s">
        <v>225</v>
      </c>
      <c r="D273" s="4">
        <v>600</v>
      </c>
      <c r="E273" s="36">
        <v>0</v>
      </c>
      <c r="F273" s="36">
        <v>0</v>
      </c>
    </row>
    <row r="274" spans="1:6" s="4" customFormat="1" ht="62.4" x14ac:dyDescent="0.3">
      <c r="A274" s="14"/>
      <c r="B274" s="5" t="s">
        <v>226</v>
      </c>
      <c r="C274" s="4" t="s">
        <v>227</v>
      </c>
      <c r="E274" s="36">
        <f t="shared" ref="E274:F276" si="3">E275</f>
        <v>0</v>
      </c>
      <c r="F274" s="36">
        <f t="shared" si="3"/>
        <v>0</v>
      </c>
    </row>
    <row r="275" spans="1:6" s="4" customFormat="1" ht="109.2" x14ac:dyDescent="0.3">
      <c r="A275" s="14"/>
      <c r="B275" s="5" t="s">
        <v>455</v>
      </c>
      <c r="C275" s="4" t="s">
        <v>228</v>
      </c>
      <c r="E275" s="36">
        <f t="shared" si="3"/>
        <v>0</v>
      </c>
      <c r="F275" s="36">
        <f t="shared" si="3"/>
        <v>0</v>
      </c>
    </row>
    <row r="276" spans="1:6" s="4" customFormat="1" ht="64.2" customHeight="1" x14ac:dyDescent="0.3">
      <c r="A276" s="14"/>
      <c r="B276" s="5" t="s">
        <v>229</v>
      </c>
      <c r="C276" s="4" t="s">
        <v>230</v>
      </c>
      <c r="E276" s="36">
        <f t="shared" si="3"/>
        <v>0</v>
      </c>
      <c r="F276" s="36">
        <f t="shared" si="3"/>
        <v>0</v>
      </c>
    </row>
    <row r="277" spans="1:6" s="4" customFormat="1" ht="31.2" x14ac:dyDescent="0.3">
      <c r="A277" s="14"/>
      <c r="B277" s="5" t="s">
        <v>13</v>
      </c>
      <c r="C277" s="4" t="s">
        <v>230</v>
      </c>
      <c r="D277" s="4">
        <v>200</v>
      </c>
      <c r="E277" s="36">
        <v>0</v>
      </c>
      <c r="F277" s="36">
        <v>0</v>
      </c>
    </row>
    <row r="278" spans="1:6" s="4" customFormat="1" ht="46.8" x14ac:dyDescent="0.3">
      <c r="A278" s="14"/>
      <c r="B278" s="5" t="s">
        <v>231</v>
      </c>
      <c r="C278" s="4" t="s">
        <v>232</v>
      </c>
      <c r="E278" s="36">
        <f t="shared" ref="E278:F280" si="4">E279</f>
        <v>0</v>
      </c>
      <c r="F278" s="36">
        <f t="shared" si="4"/>
        <v>0</v>
      </c>
    </row>
    <row r="279" spans="1:6" s="4" customFormat="1" ht="46.8" x14ac:dyDescent="0.3">
      <c r="A279" s="14"/>
      <c r="B279" s="5" t="s">
        <v>456</v>
      </c>
      <c r="C279" s="4" t="s">
        <v>233</v>
      </c>
      <c r="E279" s="36">
        <f t="shared" si="4"/>
        <v>0</v>
      </c>
      <c r="F279" s="36">
        <f t="shared" si="4"/>
        <v>0</v>
      </c>
    </row>
    <row r="280" spans="1:6" s="4" customFormat="1" ht="31.2" x14ac:dyDescent="0.3">
      <c r="A280" s="14"/>
      <c r="B280" s="5" t="s">
        <v>234</v>
      </c>
      <c r="C280" s="4" t="s">
        <v>235</v>
      </c>
      <c r="E280" s="36">
        <f t="shared" si="4"/>
        <v>0</v>
      </c>
      <c r="F280" s="36">
        <f t="shared" si="4"/>
        <v>0</v>
      </c>
    </row>
    <row r="281" spans="1:6" s="4" customFormat="1" ht="31.2" x14ac:dyDescent="0.3">
      <c r="A281" s="14"/>
      <c r="B281" s="5" t="s">
        <v>13</v>
      </c>
      <c r="C281" s="4" t="s">
        <v>235</v>
      </c>
      <c r="D281" s="4">
        <v>200</v>
      </c>
      <c r="E281" s="36">
        <v>0</v>
      </c>
      <c r="F281" s="36">
        <v>0</v>
      </c>
    </row>
    <row r="282" spans="1:6" s="4" customFormat="1" ht="31.2" x14ac:dyDescent="0.3">
      <c r="A282" s="14"/>
      <c r="B282" s="5" t="s">
        <v>236</v>
      </c>
      <c r="C282" s="4" t="s">
        <v>237</v>
      </c>
      <c r="E282" s="36">
        <f t="shared" ref="E282:F284" si="5">E283</f>
        <v>0</v>
      </c>
      <c r="F282" s="36">
        <f t="shared" si="5"/>
        <v>0</v>
      </c>
    </row>
    <row r="283" spans="1:6" s="4" customFormat="1" ht="65.400000000000006" customHeight="1" x14ac:dyDescent="0.3">
      <c r="B283" s="5" t="s">
        <v>457</v>
      </c>
      <c r="C283" s="4" t="s">
        <v>238</v>
      </c>
      <c r="E283" s="36">
        <f t="shared" si="5"/>
        <v>0</v>
      </c>
      <c r="F283" s="36">
        <f t="shared" si="5"/>
        <v>0</v>
      </c>
    </row>
    <row r="284" spans="1:6" s="4" customFormat="1" ht="62.4" x14ac:dyDescent="0.3">
      <c r="B284" s="5" t="s">
        <v>239</v>
      </c>
      <c r="C284" s="4" t="s">
        <v>240</v>
      </c>
      <c r="E284" s="36">
        <f t="shared" si="5"/>
        <v>0</v>
      </c>
      <c r="F284" s="36">
        <f t="shared" si="5"/>
        <v>0</v>
      </c>
    </row>
    <row r="285" spans="1:6" s="4" customFormat="1" ht="31.2" x14ac:dyDescent="0.3">
      <c r="B285" s="5" t="s">
        <v>13</v>
      </c>
      <c r="C285" s="4" t="s">
        <v>240</v>
      </c>
      <c r="D285" s="4">
        <v>200</v>
      </c>
      <c r="E285" s="36">
        <v>0</v>
      </c>
      <c r="F285" s="36">
        <v>0</v>
      </c>
    </row>
    <row r="286" spans="1:6" s="4" customFormat="1" ht="62.4" x14ac:dyDescent="0.3">
      <c r="B286" s="5" t="s">
        <v>241</v>
      </c>
      <c r="C286" s="4" t="s">
        <v>242</v>
      </c>
      <c r="E286" s="36">
        <f>E287</f>
        <v>0</v>
      </c>
      <c r="F286" s="36">
        <f>F287</f>
        <v>0</v>
      </c>
    </row>
    <row r="287" spans="1:6" s="4" customFormat="1" ht="62.4" x14ac:dyDescent="0.3">
      <c r="B287" s="5" t="s">
        <v>458</v>
      </c>
      <c r="C287" s="4" t="s">
        <v>243</v>
      </c>
      <c r="E287" s="49">
        <f>E288</f>
        <v>0</v>
      </c>
      <c r="F287" s="49">
        <f>F288</f>
        <v>0</v>
      </c>
    </row>
    <row r="288" spans="1:6" s="4" customFormat="1" ht="46.8" x14ac:dyDescent="0.3">
      <c r="B288" s="5" t="s">
        <v>89</v>
      </c>
      <c r="C288" s="4" t="s">
        <v>244</v>
      </c>
      <c r="E288" s="49">
        <f>E289+E290+E291</f>
        <v>0</v>
      </c>
      <c r="F288" s="49">
        <f>F289+F290+F291</f>
        <v>0</v>
      </c>
    </row>
    <row r="289" spans="1:6" s="4" customFormat="1" ht="93.6" x14ac:dyDescent="0.3">
      <c r="B289" s="5" t="s">
        <v>58</v>
      </c>
      <c r="C289" s="4" t="s">
        <v>244</v>
      </c>
      <c r="D289" s="4">
        <v>100</v>
      </c>
      <c r="E289" s="49">
        <v>0</v>
      </c>
      <c r="F289" s="49">
        <v>0</v>
      </c>
    </row>
    <row r="290" spans="1:6" s="4" customFormat="1" ht="31.2" x14ac:dyDescent="0.3">
      <c r="B290" s="5" t="s">
        <v>13</v>
      </c>
      <c r="C290" s="4" t="s">
        <v>244</v>
      </c>
      <c r="D290" s="4">
        <v>200</v>
      </c>
      <c r="E290" s="49">
        <v>0</v>
      </c>
      <c r="F290" s="49">
        <v>0</v>
      </c>
    </row>
    <row r="291" spans="1:6" s="4" customFormat="1" ht="15.6" x14ac:dyDescent="0.3">
      <c r="B291" s="5" t="s">
        <v>59</v>
      </c>
      <c r="C291" s="4" t="s">
        <v>244</v>
      </c>
      <c r="D291" s="4">
        <v>800</v>
      </c>
      <c r="E291" s="36">
        <v>0</v>
      </c>
      <c r="F291" s="36">
        <v>0</v>
      </c>
    </row>
    <row r="292" spans="1:6" s="4" customFormat="1" ht="46.8" x14ac:dyDescent="0.3">
      <c r="B292" s="5" t="s">
        <v>245</v>
      </c>
      <c r="C292" s="4" t="s">
        <v>246</v>
      </c>
      <c r="E292" s="36">
        <f>E293</f>
        <v>0</v>
      </c>
      <c r="F292" s="36">
        <f>F293</f>
        <v>0</v>
      </c>
    </row>
    <row r="293" spans="1:6" s="4" customFormat="1" ht="31.2" x14ac:dyDescent="0.3">
      <c r="B293" s="5" t="s">
        <v>459</v>
      </c>
      <c r="C293" s="4" t="s">
        <v>247</v>
      </c>
      <c r="E293" s="36">
        <f>E294+E296</f>
        <v>0</v>
      </c>
      <c r="F293" s="36">
        <f>F294+F296</f>
        <v>0</v>
      </c>
    </row>
    <row r="294" spans="1:6" s="4" customFormat="1" ht="17.399999999999999" customHeight="1" x14ac:dyDescent="0.3">
      <c r="B294" s="5" t="s">
        <v>248</v>
      </c>
      <c r="C294" s="4" t="s">
        <v>249</v>
      </c>
      <c r="E294" s="36">
        <f>E295</f>
        <v>0</v>
      </c>
      <c r="F294" s="36">
        <f>F295</f>
        <v>0</v>
      </c>
    </row>
    <row r="295" spans="1:6" s="4" customFormat="1" ht="31.2" x14ac:dyDescent="0.3">
      <c r="B295" s="5" t="s">
        <v>13</v>
      </c>
      <c r="C295" s="4" t="s">
        <v>249</v>
      </c>
      <c r="D295" s="4">
        <v>200</v>
      </c>
      <c r="E295" s="36">
        <v>0</v>
      </c>
      <c r="F295" s="36">
        <v>0</v>
      </c>
    </row>
    <row r="296" spans="1:6" s="4" customFormat="1" ht="62.4" x14ac:dyDescent="0.3">
      <c r="B296" s="5" t="s">
        <v>250</v>
      </c>
      <c r="C296" s="4" t="s">
        <v>251</v>
      </c>
      <c r="E296" s="36">
        <f>E297</f>
        <v>0</v>
      </c>
      <c r="F296" s="36">
        <f>F297</f>
        <v>0</v>
      </c>
    </row>
    <row r="297" spans="1:6" s="4" customFormat="1" ht="15.6" x14ac:dyDescent="0.3">
      <c r="B297" s="5" t="s">
        <v>252</v>
      </c>
      <c r="C297" s="4" t="s">
        <v>251</v>
      </c>
      <c r="D297" s="4">
        <v>500</v>
      </c>
      <c r="E297" s="36">
        <v>0</v>
      </c>
      <c r="F297" s="36">
        <v>0</v>
      </c>
    </row>
    <row r="298" spans="1:6" s="6" customFormat="1" ht="63.6" customHeight="1" x14ac:dyDescent="0.3">
      <c r="A298" s="15">
        <v>9</v>
      </c>
      <c r="B298" s="11" t="s">
        <v>253</v>
      </c>
      <c r="C298" s="6" t="s">
        <v>254</v>
      </c>
      <c r="E298" s="38">
        <f>E299</f>
        <v>0</v>
      </c>
      <c r="F298" s="38">
        <f>F299</f>
        <v>0</v>
      </c>
    </row>
    <row r="299" spans="1:6" s="4" customFormat="1" ht="15.6" x14ac:dyDescent="0.3">
      <c r="B299" s="5" t="s">
        <v>255</v>
      </c>
      <c r="C299" s="4" t="s">
        <v>256</v>
      </c>
      <c r="E299" s="36">
        <f>E300+E306</f>
        <v>0</v>
      </c>
      <c r="F299" s="36">
        <f>F300+F306</f>
        <v>0</v>
      </c>
    </row>
    <row r="300" spans="1:6" s="4" customFormat="1" ht="46.8" x14ac:dyDescent="0.3">
      <c r="B300" s="5" t="s">
        <v>460</v>
      </c>
      <c r="C300" s="4" t="s">
        <v>257</v>
      </c>
      <c r="E300" s="36">
        <f>E301+E303</f>
        <v>0</v>
      </c>
      <c r="F300" s="36">
        <f>F301+F303</f>
        <v>0</v>
      </c>
    </row>
    <row r="301" spans="1:6" s="4" customFormat="1" ht="156.6" customHeight="1" x14ac:dyDescent="0.3">
      <c r="B301" s="5" t="s">
        <v>482</v>
      </c>
      <c r="C301" s="4" t="s">
        <v>258</v>
      </c>
      <c r="E301" s="36">
        <f>E302</f>
        <v>0</v>
      </c>
      <c r="F301" s="36">
        <f>F302</f>
        <v>0</v>
      </c>
    </row>
    <row r="302" spans="1:6" s="4" customFormat="1" ht="15.6" x14ac:dyDescent="0.3">
      <c r="B302" s="5" t="s">
        <v>59</v>
      </c>
      <c r="C302" s="4" t="s">
        <v>258</v>
      </c>
      <c r="D302" s="4">
        <v>800</v>
      </c>
      <c r="E302" s="36">
        <v>0</v>
      </c>
      <c r="F302" s="36">
        <v>0</v>
      </c>
    </row>
    <row r="303" spans="1:6" s="4" customFormat="1" ht="62.4" x14ac:dyDescent="0.3">
      <c r="B303" s="5" t="s">
        <v>483</v>
      </c>
      <c r="C303" s="4" t="s">
        <v>259</v>
      </c>
      <c r="E303" s="36">
        <f>E304+E305</f>
        <v>0</v>
      </c>
      <c r="F303" s="36">
        <f>F304+F305</f>
        <v>0</v>
      </c>
    </row>
    <row r="304" spans="1:6" s="4" customFormat="1" ht="93.6" x14ac:dyDescent="0.3">
      <c r="B304" s="5" t="s">
        <v>58</v>
      </c>
      <c r="C304" s="4" t="s">
        <v>259</v>
      </c>
      <c r="D304" s="4">
        <v>100</v>
      </c>
      <c r="E304" s="36">
        <v>0</v>
      </c>
      <c r="F304" s="36">
        <v>0</v>
      </c>
    </row>
    <row r="305" spans="1:6" s="4" customFormat="1" ht="31.2" x14ac:dyDescent="0.3">
      <c r="B305" s="5" t="s">
        <v>13</v>
      </c>
      <c r="C305" s="4" t="s">
        <v>259</v>
      </c>
      <c r="D305" s="4">
        <v>200</v>
      </c>
      <c r="E305" s="36">
        <v>0</v>
      </c>
      <c r="F305" s="36">
        <v>0</v>
      </c>
    </row>
    <row r="306" spans="1:6" s="4" customFormat="1" ht="78" x14ac:dyDescent="0.3">
      <c r="B306" s="5" t="s">
        <v>461</v>
      </c>
      <c r="C306" s="4" t="s">
        <v>260</v>
      </c>
      <c r="E306" s="36">
        <f>E307+E309</f>
        <v>0</v>
      </c>
      <c r="F306" s="36">
        <f>F307+F309</f>
        <v>0</v>
      </c>
    </row>
    <row r="307" spans="1:6" s="4" customFormat="1" ht="124.8" x14ac:dyDescent="0.3">
      <c r="B307" s="5" t="s">
        <v>261</v>
      </c>
      <c r="C307" s="4" t="s">
        <v>262</v>
      </c>
      <c r="E307" s="36">
        <f>E308</f>
        <v>0</v>
      </c>
      <c r="F307" s="36">
        <f>F308</f>
        <v>0</v>
      </c>
    </row>
    <row r="308" spans="1:6" s="4" customFormat="1" ht="31.2" x14ac:dyDescent="0.3">
      <c r="B308" s="5" t="s">
        <v>13</v>
      </c>
      <c r="C308" s="4" t="s">
        <v>262</v>
      </c>
      <c r="D308" s="4">
        <v>200</v>
      </c>
      <c r="E308" s="36">
        <v>0</v>
      </c>
      <c r="F308" s="36">
        <v>0</v>
      </c>
    </row>
    <row r="309" spans="1:6" s="4" customFormat="1" ht="124.8" x14ac:dyDescent="0.3">
      <c r="A309" s="14"/>
      <c r="B309" s="5" t="s">
        <v>261</v>
      </c>
      <c r="C309" s="4" t="s">
        <v>263</v>
      </c>
      <c r="E309" s="36">
        <f>E310</f>
        <v>0</v>
      </c>
      <c r="F309" s="36">
        <f>F310</f>
        <v>0</v>
      </c>
    </row>
    <row r="310" spans="1:6" s="4" customFormat="1" ht="31.2" x14ac:dyDescent="0.3">
      <c r="A310" s="14"/>
      <c r="B310" s="5" t="s">
        <v>13</v>
      </c>
      <c r="C310" s="4" t="s">
        <v>263</v>
      </c>
      <c r="D310" s="4">
        <v>200</v>
      </c>
      <c r="E310" s="36">
        <v>0</v>
      </c>
      <c r="F310" s="36">
        <v>0</v>
      </c>
    </row>
    <row r="311" spans="1:6" s="17" customFormat="1" ht="111" customHeight="1" x14ac:dyDescent="0.3">
      <c r="A311" s="16">
        <v>10</v>
      </c>
      <c r="B311" s="11" t="s">
        <v>264</v>
      </c>
      <c r="C311" s="17" t="s">
        <v>266</v>
      </c>
      <c r="E311" s="48">
        <f>E312+E319</f>
        <v>0</v>
      </c>
      <c r="F311" s="48">
        <f>F312+F319</f>
        <v>0</v>
      </c>
    </row>
    <row r="312" spans="1:6" s="4" customFormat="1" ht="62.4" x14ac:dyDescent="0.3">
      <c r="A312" s="14"/>
      <c r="B312" s="5" t="s">
        <v>265</v>
      </c>
      <c r="C312" s="4" t="s">
        <v>267</v>
      </c>
      <c r="E312" s="36">
        <f>E313+E316</f>
        <v>0</v>
      </c>
      <c r="F312" s="36">
        <f>F313+F316</f>
        <v>0</v>
      </c>
    </row>
    <row r="313" spans="1:6" s="4" customFormat="1" ht="46.8" x14ac:dyDescent="0.3">
      <c r="A313" s="14"/>
      <c r="B313" s="5" t="s">
        <v>462</v>
      </c>
      <c r="C313" s="4" t="s">
        <v>269</v>
      </c>
      <c r="E313" s="36">
        <f>E314</f>
        <v>0</v>
      </c>
      <c r="F313" s="36">
        <f>F314</f>
        <v>0</v>
      </c>
    </row>
    <row r="314" spans="1:6" s="4" customFormat="1" ht="62.4" x14ac:dyDescent="0.3">
      <c r="A314" s="14"/>
      <c r="B314" s="5" t="s">
        <v>268</v>
      </c>
      <c r="C314" s="4" t="s">
        <v>270</v>
      </c>
      <c r="E314" s="36">
        <f>E315</f>
        <v>0</v>
      </c>
      <c r="F314" s="36">
        <f>F315</f>
        <v>0</v>
      </c>
    </row>
    <row r="315" spans="1:6" s="4" customFormat="1" ht="31.2" x14ac:dyDescent="0.3">
      <c r="A315" s="14"/>
      <c r="B315" s="5" t="s">
        <v>13</v>
      </c>
      <c r="C315" s="4" t="s">
        <v>270</v>
      </c>
      <c r="D315" s="4">
        <v>200</v>
      </c>
      <c r="E315" s="36">
        <v>0</v>
      </c>
      <c r="F315" s="36">
        <v>0</v>
      </c>
    </row>
    <row r="316" spans="1:6" s="4" customFormat="1" ht="112.2" customHeight="1" x14ac:dyDescent="0.3">
      <c r="A316" s="14"/>
      <c r="B316" s="5" t="s">
        <v>463</v>
      </c>
      <c r="C316" s="4" t="s">
        <v>271</v>
      </c>
      <c r="E316" s="36">
        <f>E317</f>
        <v>0</v>
      </c>
      <c r="F316" s="36">
        <f>F317</f>
        <v>0</v>
      </c>
    </row>
    <row r="317" spans="1:6" s="4" customFormat="1" ht="62.4" x14ac:dyDescent="0.3">
      <c r="A317" s="14"/>
      <c r="B317" s="5" t="s">
        <v>268</v>
      </c>
      <c r="C317" s="4" t="s">
        <v>272</v>
      </c>
      <c r="E317" s="36">
        <f>E318</f>
        <v>0</v>
      </c>
      <c r="F317" s="36">
        <f>F318</f>
        <v>0</v>
      </c>
    </row>
    <row r="318" spans="1:6" s="4" customFormat="1" ht="31.2" x14ac:dyDescent="0.3">
      <c r="A318" s="14"/>
      <c r="B318" s="5" t="s">
        <v>13</v>
      </c>
      <c r="C318" s="4" t="s">
        <v>272</v>
      </c>
      <c r="D318" s="4">
        <v>200</v>
      </c>
      <c r="E318" s="36">
        <v>0</v>
      </c>
      <c r="F318" s="36">
        <v>0</v>
      </c>
    </row>
    <row r="319" spans="1:6" s="4" customFormat="1" ht="46.8" x14ac:dyDescent="0.3">
      <c r="A319" s="14"/>
      <c r="B319" s="5" t="s">
        <v>273</v>
      </c>
      <c r="C319" s="4" t="s">
        <v>274</v>
      </c>
      <c r="E319" s="36">
        <f>E320+E323+E326+E329</f>
        <v>0</v>
      </c>
      <c r="F319" s="36">
        <f>F320+F323+F326+F329</f>
        <v>0</v>
      </c>
    </row>
    <row r="320" spans="1:6" s="4" customFormat="1" ht="31.2" x14ac:dyDescent="0.3">
      <c r="A320" s="14"/>
      <c r="B320" s="5" t="s">
        <v>464</v>
      </c>
      <c r="C320" s="4" t="s">
        <v>275</v>
      </c>
      <c r="E320" s="36">
        <f>E321</f>
        <v>0</v>
      </c>
      <c r="F320" s="36">
        <f>F321</f>
        <v>0</v>
      </c>
    </row>
    <row r="321" spans="1:6" s="4" customFormat="1" ht="62.4" x14ac:dyDescent="0.3">
      <c r="A321" s="14"/>
      <c r="B321" s="5" t="s">
        <v>276</v>
      </c>
      <c r="C321" s="4" t="s">
        <v>277</v>
      </c>
      <c r="E321" s="36">
        <f>E322</f>
        <v>0</v>
      </c>
      <c r="F321" s="36">
        <f>F322</f>
        <v>0</v>
      </c>
    </row>
    <row r="322" spans="1:6" s="4" customFormat="1" ht="31.2" x14ac:dyDescent="0.3">
      <c r="A322" s="14"/>
      <c r="B322" s="5" t="s">
        <v>13</v>
      </c>
      <c r="C322" s="4" t="s">
        <v>277</v>
      </c>
      <c r="D322" s="4">
        <v>200</v>
      </c>
      <c r="E322" s="36">
        <v>0</v>
      </c>
      <c r="F322" s="36">
        <v>0</v>
      </c>
    </row>
    <row r="323" spans="1:6" s="4" customFormat="1" ht="31.2" x14ac:dyDescent="0.3">
      <c r="A323" s="14"/>
      <c r="B323" s="5" t="s">
        <v>465</v>
      </c>
      <c r="C323" s="4" t="s">
        <v>278</v>
      </c>
      <c r="E323" s="36">
        <f>E324</f>
        <v>0</v>
      </c>
      <c r="F323" s="36">
        <f>F324</f>
        <v>0</v>
      </c>
    </row>
    <row r="324" spans="1:6" s="4" customFormat="1" ht="62.4" x14ac:dyDescent="0.3">
      <c r="A324" s="14"/>
      <c r="B324" s="5" t="s">
        <v>276</v>
      </c>
      <c r="C324" s="4" t="s">
        <v>279</v>
      </c>
      <c r="E324" s="36">
        <f>E325</f>
        <v>0</v>
      </c>
      <c r="F324" s="36">
        <f>F325</f>
        <v>0</v>
      </c>
    </row>
    <row r="325" spans="1:6" s="4" customFormat="1" ht="31.2" x14ac:dyDescent="0.3">
      <c r="A325" s="14"/>
      <c r="B325" s="5" t="s">
        <v>13</v>
      </c>
      <c r="C325" s="4" t="s">
        <v>279</v>
      </c>
      <c r="D325" s="4">
        <v>200</v>
      </c>
      <c r="E325" s="36">
        <v>0</v>
      </c>
      <c r="F325" s="36">
        <v>0</v>
      </c>
    </row>
    <row r="326" spans="1:6" s="4" customFormat="1" ht="62.4" x14ac:dyDescent="0.3">
      <c r="A326" s="14"/>
      <c r="B326" s="5" t="s">
        <v>466</v>
      </c>
      <c r="C326" s="4" t="s">
        <v>280</v>
      </c>
      <c r="E326" s="36">
        <f>E327</f>
        <v>0</v>
      </c>
      <c r="F326" s="36">
        <f>F327</f>
        <v>0</v>
      </c>
    </row>
    <row r="327" spans="1:6" s="4" customFormat="1" ht="62.4" x14ac:dyDescent="0.3">
      <c r="A327" s="14"/>
      <c r="B327" s="5" t="s">
        <v>276</v>
      </c>
      <c r="C327" s="4" t="s">
        <v>281</v>
      </c>
      <c r="E327" s="36">
        <f>E328</f>
        <v>0</v>
      </c>
      <c r="F327" s="36">
        <f>F328</f>
        <v>0</v>
      </c>
    </row>
    <row r="328" spans="1:6" s="4" customFormat="1" ht="31.2" x14ac:dyDescent="0.3">
      <c r="A328" s="14"/>
      <c r="B328" s="5" t="s">
        <v>13</v>
      </c>
      <c r="C328" s="4" t="s">
        <v>281</v>
      </c>
      <c r="D328" s="4">
        <v>200</v>
      </c>
      <c r="E328" s="36">
        <v>0</v>
      </c>
      <c r="F328" s="36">
        <v>0</v>
      </c>
    </row>
    <row r="329" spans="1:6" s="4" customFormat="1" ht="62.4" x14ac:dyDescent="0.3">
      <c r="A329" s="14"/>
      <c r="B329" s="5" t="s">
        <v>467</v>
      </c>
      <c r="C329" s="4" t="s">
        <v>282</v>
      </c>
      <c r="E329" s="36">
        <f>E330</f>
        <v>0</v>
      </c>
      <c r="F329" s="36">
        <f>F330</f>
        <v>0</v>
      </c>
    </row>
    <row r="330" spans="1:6" s="4" customFormat="1" ht="62.4" x14ac:dyDescent="0.3">
      <c r="A330" s="14"/>
      <c r="B330" s="5" t="s">
        <v>276</v>
      </c>
      <c r="C330" s="4" t="s">
        <v>283</v>
      </c>
      <c r="E330" s="36">
        <f>E331</f>
        <v>0</v>
      </c>
      <c r="F330" s="36">
        <f>F331</f>
        <v>0</v>
      </c>
    </row>
    <row r="331" spans="1:6" s="4" customFormat="1" ht="31.2" x14ac:dyDescent="0.3">
      <c r="A331" s="14"/>
      <c r="B331" s="5" t="s">
        <v>13</v>
      </c>
      <c r="C331" s="4" t="s">
        <v>283</v>
      </c>
      <c r="D331" s="4">
        <v>200</v>
      </c>
      <c r="E331" s="36">
        <v>0</v>
      </c>
      <c r="F331" s="36">
        <v>0</v>
      </c>
    </row>
    <row r="332" spans="1:6" s="6" customFormat="1" ht="63" customHeight="1" x14ac:dyDescent="0.3">
      <c r="A332" s="15">
        <v>11</v>
      </c>
      <c r="B332" s="11" t="s">
        <v>284</v>
      </c>
      <c r="C332" s="6" t="s">
        <v>285</v>
      </c>
      <c r="E332" s="38">
        <f>E333+E337+E341</f>
        <v>0</v>
      </c>
      <c r="F332" s="38">
        <f>F333+F337+F341</f>
        <v>0</v>
      </c>
    </row>
    <row r="333" spans="1:6" s="4" customFormat="1" ht="15.6" x14ac:dyDescent="0.3">
      <c r="A333" s="14"/>
      <c r="B333" s="5" t="s">
        <v>286</v>
      </c>
      <c r="C333" s="4" t="s">
        <v>287</v>
      </c>
      <c r="E333" s="36">
        <f t="shared" ref="E333:F335" si="6">E334</f>
        <v>0</v>
      </c>
      <c r="F333" s="36">
        <f t="shared" si="6"/>
        <v>0</v>
      </c>
    </row>
    <row r="334" spans="1:6" s="4" customFormat="1" ht="46.8" x14ac:dyDescent="0.3">
      <c r="A334" s="14"/>
      <c r="B334" s="5" t="s">
        <v>468</v>
      </c>
      <c r="C334" s="4" t="s">
        <v>288</v>
      </c>
      <c r="E334" s="36">
        <f t="shared" si="6"/>
        <v>0</v>
      </c>
      <c r="F334" s="36">
        <f t="shared" si="6"/>
        <v>0</v>
      </c>
    </row>
    <row r="335" spans="1:6" s="4" customFormat="1" ht="46.8" x14ac:dyDescent="0.3">
      <c r="A335" s="14"/>
      <c r="B335" s="5" t="s">
        <v>7</v>
      </c>
      <c r="C335" s="4" t="s">
        <v>289</v>
      </c>
      <c r="E335" s="36">
        <f t="shared" si="6"/>
        <v>0</v>
      </c>
      <c r="F335" s="36">
        <f t="shared" si="6"/>
        <v>0</v>
      </c>
    </row>
    <row r="336" spans="1:6" s="4" customFormat="1" ht="46.8" x14ac:dyDescent="0.3">
      <c r="A336" s="14"/>
      <c r="B336" s="5" t="s">
        <v>8</v>
      </c>
      <c r="C336" s="4" t="s">
        <v>289</v>
      </c>
      <c r="D336" s="4">
        <v>600</v>
      </c>
      <c r="E336" s="36">
        <v>0</v>
      </c>
      <c r="F336" s="36">
        <v>0</v>
      </c>
    </row>
    <row r="337" spans="1:6" s="4" customFormat="1" ht="78" x14ac:dyDescent="0.3">
      <c r="A337" s="14"/>
      <c r="B337" s="5" t="s">
        <v>290</v>
      </c>
      <c r="C337" s="4" t="s">
        <v>291</v>
      </c>
      <c r="E337" s="36">
        <f t="shared" ref="E337:F339" si="7">E338</f>
        <v>0</v>
      </c>
      <c r="F337" s="36">
        <f t="shared" si="7"/>
        <v>0</v>
      </c>
    </row>
    <row r="338" spans="1:6" s="4" customFormat="1" ht="62.4" x14ac:dyDescent="0.3">
      <c r="A338" s="14"/>
      <c r="B338" s="5" t="s">
        <v>469</v>
      </c>
      <c r="C338" s="4" t="s">
        <v>292</v>
      </c>
      <c r="E338" s="36">
        <f t="shared" si="7"/>
        <v>0</v>
      </c>
      <c r="F338" s="36">
        <f t="shared" si="7"/>
        <v>0</v>
      </c>
    </row>
    <row r="339" spans="1:6" s="4" customFormat="1" ht="93.6" x14ac:dyDescent="0.3">
      <c r="A339" s="14"/>
      <c r="B339" s="5" t="s">
        <v>293</v>
      </c>
      <c r="C339" s="4" t="s">
        <v>294</v>
      </c>
      <c r="E339" s="36">
        <f t="shared" si="7"/>
        <v>0</v>
      </c>
      <c r="F339" s="36">
        <f t="shared" si="7"/>
        <v>0</v>
      </c>
    </row>
    <row r="340" spans="1:6" s="4" customFormat="1" ht="31.2" x14ac:dyDescent="0.3">
      <c r="A340" s="14"/>
      <c r="B340" s="5" t="s">
        <v>13</v>
      </c>
      <c r="C340" s="4" t="s">
        <v>294</v>
      </c>
      <c r="D340" s="4">
        <v>200</v>
      </c>
      <c r="E340" s="36">
        <v>0</v>
      </c>
      <c r="F340" s="36">
        <v>0</v>
      </c>
    </row>
    <row r="341" spans="1:6" s="4" customFormat="1" ht="46.8" x14ac:dyDescent="0.3">
      <c r="A341" s="14"/>
      <c r="B341" s="5" t="s">
        <v>295</v>
      </c>
      <c r="C341" s="4" t="s">
        <v>296</v>
      </c>
      <c r="E341" s="36">
        <f>E342</f>
        <v>0</v>
      </c>
      <c r="F341" s="36">
        <f>F342</f>
        <v>0</v>
      </c>
    </row>
    <row r="342" spans="1:6" s="4" customFormat="1" ht="62.4" x14ac:dyDescent="0.3">
      <c r="A342" s="14"/>
      <c r="B342" s="5" t="s">
        <v>470</v>
      </c>
      <c r="C342" s="4" t="s">
        <v>297</v>
      </c>
      <c r="E342" s="36">
        <f>E343</f>
        <v>0</v>
      </c>
      <c r="F342" s="36">
        <f>F343</f>
        <v>0</v>
      </c>
    </row>
    <row r="343" spans="1:6" s="4" customFormat="1" ht="31.2" x14ac:dyDescent="0.3">
      <c r="A343" s="14"/>
      <c r="B343" s="5" t="s">
        <v>61</v>
      </c>
      <c r="C343" s="4" t="s">
        <v>298</v>
      </c>
      <c r="E343" s="36">
        <f>E344+E345+E346</f>
        <v>0</v>
      </c>
      <c r="F343" s="36">
        <f>F344+F345+F346</f>
        <v>0</v>
      </c>
    </row>
    <row r="344" spans="1:6" s="4" customFormat="1" ht="93.6" x14ac:dyDescent="0.3">
      <c r="A344" s="14"/>
      <c r="B344" s="5" t="s">
        <v>58</v>
      </c>
      <c r="C344" s="4" t="s">
        <v>298</v>
      </c>
      <c r="D344" s="4">
        <v>100</v>
      </c>
      <c r="E344" s="36">
        <v>0</v>
      </c>
      <c r="F344" s="36">
        <v>0</v>
      </c>
    </row>
    <row r="345" spans="1:6" s="4" customFormat="1" ht="31.2" x14ac:dyDescent="0.3">
      <c r="A345" s="14"/>
      <c r="B345" s="5" t="s">
        <v>13</v>
      </c>
      <c r="C345" s="4" t="s">
        <v>298</v>
      </c>
      <c r="D345" s="4">
        <v>200</v>
      </c>
      <c r="E345" s="36">
        <v>0</v>
      </c>
      <c r="F345" s="36">
        <v>0</v>
      </c>
    </row>
    <row r="346" spans="1:6" s="4" customFormat="1" ht="15.6" x14ac:dyDescent="0.3">
      <c r="A346" s="14"/>
      <c r="B346" s="5" t="s">
        <v>59</v>
      </c>
      <c r="C346" s="4" t="s">
        <v>298</v>
      </c>
      <c r="D346" s="4">
        <v>800</v>
      </c>
      <c r="E346" s="36">
        <v>0</v>
      </c>
      <c r="F346" s="36">
        <v>0</v>
      </c>
    </row>
    <row r="347" spans="1:6" s="6" customFormat="1" ht="46.5" customHeight="1" x14ac:dyDescent="0.3">
      <c r="A347" s="15">
        <v>12</v>
      </c>
      <c r="B347" s="11" t="s">
        <v>299</v>
      </c>
      <c r="C347" s="6" t="s">
        <v>300</v>
      </c>
      <c r="E347" s="38">
        <f>E348+E360+E364</f>
        <v>0</v>
      </c>
      <c r="F347" s="38">
        <f>F348+F360+F364</f>
        <v>0</v>
      </c>
    </row>
    <row r="348" spans="1:6" s="4" customFormat="1" ht="31.2" x14ac:dyDescent="0.3">
      <c r="A348" s="14"/>
      <c r="B348" s="5" t="s">
        <v>301</v>
      </c>
      <c r="C348" s="4" t="s">
        <v>302</v>
      </c>
      <c r="E348" s="36">
        <f>E349+E352+E355</f>
        <v>0</v>
      </c>
      <c r="F348" s="36">
        <f>F349+F352+F355</f>
        <v>0</v>
      </c>
    </row>
    <row r="349" spans="1:6" s="4" customFormat="1" ht="65.400000000000006" customHeight="1" x14ac:dyDescent="0.3">
      <c r="A349" s="14"/>
      <c r="B349" s="5" t="s">
        <v>471</v>
      </c>
      <c r="C349" s="4" t="s">
        <v>303</v>
      </c>
      <c r="E349" s="36">
        <f>E350</f>
        <v>0</v>
      </c>
      <c r="F349" s="36">
        <f>F350</f>
        <v>0</v>
      </c>
    </row>
    <row r="350" spans="1:6" s="4" customFormat="1" ht="31.2" x14ac:dyDescent="0.3">
      <c r="A350" s="14"/>
      <c r="B350" s="5" t="s">
        <v>304</v>
      </c>
      <c r="C350" s="4" t="s">
        <v>305</v>
      </c>
      <c r="E350" s="36">
        <f>E351</f>
        <v>0</v>
      </c>
      <c r="F350" s="36">
        <f>F351</f>
        <v>0</v>
      </c>
    </row>
    <row r="351" spans="1:6" s="4" customFormat="1" ht="31.2" x14ac:dyDescent="0.3">
      <c r="A351" s="14"/>
      <c r="B351" s="5" t="s">
        <v>13</v>
      </c>
      <c r="C351" s="4" t="s">
        <v>305</v>
      </c>
      <c r="D351" s="4">
        <v>200</v>
      </c>
      <c r="E351" s="36">
        <v>0</v>
      </c>
      <c r="F351" s="36">
        <v>0</v>
      </c>
    </row>
    <row r="352" spans="1:6" s="4" customFormat="1" ht="78" x14ac:dyDescent="0.3">
      <c r="A352" s="14"/>
      <c r="B352" s="5" t="s">
        <v>472</v>
      </c>
      <c r="C352" s="4" t="s">
        <v>306</v>
      </c>
      <c r="E352" s="36">
        <f>E353</f>
        <v>0</v>
      </c>
      <c r="F352" s="36">
        <f>F353</f>
        <v>0</v>
      </c>
    </row>
    <row r="353" spans="1:6" s="4" customFormat="1" ht="46.8" x14ac:dyDescent="0.3">
      <c r="A353" s="14"/>
      <c r="B353" s="5" t="s">
        <v>307</v>
      </c>
      <c r="C353" s="4" t="s">
        <v>308</v>
      </c>
      <c r="E353" s="36">
        <f>E354</f>
        <v>0</v>
      </c>
      <c r="F353" s="36">
        <f>F354</f>
        <v>0</v>
      </c>
    </row>
    <row r="354" spans="1:6" s="4" customFormat="1" ht="31.2" x14ac:dyDescent="0.3">
      <c r="A354" s="14"/>
      <c r="B354" s="5" t="s">
        <v>13</v>
      </c>
      <c r="C354" s="4" t="s">
        <v>308</v>
      </c>
      <c r="D354" s="4">
        <v>200</v>
      </c>
      <c r="E354" s="36">
        <v>0</v>
      </c>
      <c r="F354" s="36">
        <v>0</v>
      </c>
    </row>
    <row r="355" spans="1:6" s="4" customFormat="1" ht="31.2" x14ac:dyDescent="0.3">
      <c r="A355" s="14"/>
      <c r="B355" s="5" t="s">
        <v>473</v>
      </c>
      <c r="C355" s="4" t="s">
        <v>309</v>
      </c>
      <c r="E355" s="36">
        <f>E356+E358</f>
        <v>0</v>
      </c>
      <c r="F355" s="36">
        <f>F356+F358</f>
        <v>0</v>
      </c>
    </row>
    <row r="356" spans="1:6" s="4" customFormat="1" ht="46.8" x14ac:dyDescent="0.3">
      <c r="A356" s="14"/>
      <c r="B356" s="5" t="s">
        <v>307</v>
      </c>
      <c r="C356" s="4" t="s">
        <v>310</v>
      </c>
      <c r="E356" s="36">
        <f>E357</f>
        <v>0</v>
      </c>
      <c r="F356" s="36">
        <f>F357</f>
        <v>0</v>
      </c>
    </row>
    <row r="357" spans="1:6" s="4" customFormat="1" ht="31.2" x14ac:dyDescent="0.3">
      <c r="A357" s="14"/>
      <c r="B357" s="5" t="s">
        <v>13</v>
      </c>
      <c r="C357" s="4" t="s">
        <v>310</v>
      </c>
      <c r="D357" s="4">
        <v>200</v>
      </c>
      <c r="E357" s="36">
        <v>0</v>
      </c>
      <c r="F357" s="36">
        <v>0</v>
      </c>
    </row>
    <row r="358" spans="1:6" s="4" customFormat="1" ht="31.2" x14ac:dyDescent="0.3">
      <c r="A358" s="14"/>
      <c r="B358" s="5" t="s">
        <v>304</v>
      </c>
      <c r="C358" s="4" t="s">
        <v>311</v>
      </c>
      <c r="E358" s="36">
        <f>E359</f>
        <v>0</v>
      </c>
      <c r="F358" s="36">
        <f>F359</f>
        <v>0</v>
      </c>
    </row>
    <row r="359" spans="1:6" s="4" customFormat="1" ht="31.2" x14ac:dyDescent="0.3">
      <c r="A359" s="14"/>
      <c r="B359" s="5" t="s">
        <v>13</v>
      </c>
      <c r="C359" s="4" t="s">
        <v>311</v>
      </c>
      <c r="D359" s="4">
        <v>200</v>
      </c>
      <c r="E359" s="36">
        <v>0</v>
      </c>
      <c r="F359" s="36">
        <v>0</v>
      </c>
    </row>
    <row r="360" spans="1:6" s="4" customFormat="1" ht="46.8" x14ac:dyDescent="0.3">
      <c r="A360" s="14"/>
      <c r="B360" s="5" t="s">
        <v>312</v>
      </c>
      <c r="C360" s="4" t="s">
        <v>313</v>
      </c>
      <c r="E360" s="36">
        <f t="shared" ref="E360:F362" si="8">E361</f>
        <v>0</v>
      </c>
      <c r="F360" s="36">
        <f t="shared" si="8"/>
        <v>0</v>
      </c>
    </row>
    <row r="361" spans="1:6" s="4" customFormat="1" ht="46.8" x14ac:dyDescent="0.3">
      <c r="A361" s="14"/>
      <c r="B361" s="5" t="s">
        <v>474</v>
      </c>
      <c r="C361" s="4" t="s">
        <v>314</v>
      </c>
      <c r="E361" s="36">
        <f t="shared" si="8"/>
        <v>0</v>
      </c>
      <c r="F361" s="36">
        <f t="shared" si="8"/>
        <v>0</v>
      </c>
    </row>
    <row r="362" spans="1:6" ht="93.6" x14ac:dyDescent="0.3">
      <c r="A362" s="14"/>
      <c r="B362" s="5" t="s">
        <v>316</v>
      </c>
      <c r="C362" s="4" t="s">
        <v>315</v>
      </c>
      <c r="D362" s="4"/>
      <c r="E362" s="36">
        <f t="shared" si="8"/>
        <v>0</v>
      </c>
      <c r="F362" s="36">
        <f t="shared" si="8"/>
        <v>0</v>
      </c>
    </row>
    <row r="363" spans="1:6" ht="46.8" x14ac:dyDescent="0.3">
      <c r="A363" s="14"/>
      <c r="B363" s="5" t="s">
        <v>11</v>
      </c>
      <c r="C363" s="4" t="s">
        <v>315</v>
      </c>
      <c r="D363" s="4">
        <v>400</v>
      </c>
      <c r="E363" s="36">
        <v>0</v>
      </c>
      <c r="F363" s="36">
        <v>0</v>
      </c>
    </row>
    <row r="364" spans="1:6" ht="62.4" x14ac:dyDescent="0.3">
      <c r="A364" s="14"/>
      <c r="B364" s="5" t="s">
        <v>317</v>
      </c>
      <c r="C364" s="4" t="s">
        <v>318</v>
      </c>
      <c r="D364" s="4"/>
      <c r="E364" s="36">
        <f>E365+E370</f>
        <v>0</v>
      </c>
      <c r="F364" s="36">
        <f>F365+F370</f>
        <v>0</v>
      </c>
    </row>
    <row r="365" spans="1:6" ht="15.6" x14ac:dyDescent="0.3">
      <c r="A365" s="14"/>
      <c r="B365" s="5" t="s">
        <v>475</v>
      </c>
      <c r="C365" s="4" t="s">
        <v>319</v>
      </c>
      <c r="D365" s="4"/>
      <c r="E365" s="36">
        <f>E366</f>
        <v>0</v>
      </c>
      <c r="F365" s="36">
        <f>F366</f>
        <v>0</v>
      </c>
    </row>
    <row r="366" spans="1:6" ht="46.8" x14ac:dyDescent="0.3">
      <c r="A366" s="14"/>
      <c r="B366" s="5" t="s">
        <v>7</v>
      </c>
      <c r="C366" s="4" t="s">
        <v>320</v>
      </c>
      <c r="D366" s="4"/>
      <c r="E366" s="36">
        <f>E367+E368+E369</f>
        <v>0</v>
      </c>
      <c r="F366" s="36">
        <f>F367+F368+F369</f>
        <v>0</v>
      </c>
    </row>
    <row r="367" spans="1:6" ht="93.6" x14ac:dyDescent="0.3">
      <c r="A367" s="14"/>
      <c r="B367" s="5" t="s">
        <v>58</v>
      </c>
      <c r="C367" s="4" t="s">
        <v>320</v>
      </c>
      <c r="D367" s="4">
        <v>100</v>
      </c>
      <c r="E367" s="36">
        <v>0</v>
      </c>
      <c r="F367" s="36">
        <v>0</v>
      </c>
    </row>
    <row r="368" spans="1:6" ht="31.2" x14ac:dyDescent="0.3">
      <c r="A368" s="14"/>
      <c r="B368" s="5" t="s">
        <v>13</v>
      </c>
      <c r="C368" s="4" t="s">
        <v>320</v>
      </c>
      <c r="D368" s="4">
        <v>200</v>
      </c>
      <c r="E368" s="36">
        <v>0</v>
      </c>
      <c r="F368" s="36">
        <v>0</v>
      </c>
    </row>
    <row r="369" spans="1:6" ht="15.6" x14ac:dyDescent="0.3">
      <c r="A369" s="14"/>
      <c r="B369" s="5" t="s">
        <v>59</v>
      </c>
      <c r="C369" s="4" t="s">
        <v>320</v>
      </c>
      <c r="D369" s="4">
        <v>800</v>
      </c>
      <c r="E369" s="36">
        <v>0</v>
      </c>
      <c r="F369" s="36">
        <v>0</v>
      </c>
    </row>
    <row r="370" spans="1:6" ht="15.6" x14ac:dyDescent="0.3">
      <c r="A370" s="14"/>
      <c r="B370" s="5" t="s">
        <v>476</v>
      </c>
      <c r="C370" s="4" t="s">
        <v>321</v>
      </c>
      <c r="D370" s="4"/>
      <c r="E370" s="36">
        <f>E371</f>
        <v>0</v>
      </c>
      <c r="F370" s="36">
        <f>F371</f>
        <v>0</v>
      </c>
    </row>
    <row r="371" spans="1:6" ht="46.8" x14ac:dyDescent="0.3">
      <c r="A371" s="14"/>
      <c r="B371" s="5" t="s">
        <v>7</v>
      </c>
      <c r="C371" s="4" t="s">
        <v>322</v>
      </c>
      <c r="D371" s="4"/>
      <c r="E371" s="36">
        <f>E372+E373+E374</f>
        <v>0</v>
      </c>
      <c r="F371" s="36">
        <f>F372+F373+F374</f>
        <v>0</v>
      </c>
    </row>
    <row r="372" spans="1:6" ht="93.6" x14ac:dyDescent="0.3">
      <c r="A372" s="14"/>
      <c r="B372" s="5" t="s">
        <v>58</v>
      </c>
      <c r="C372" s="4" t="s">
        <v>322</v>
      </c>
      <c r="D372" s="4">
        <v>100</v>
      </c>
      <c r="E372" s="36">
        <v>0</v>
      </c>
      <c r="F372" s="36">
        <v>0</v>
      </c>
    </row>
    <row r="373" spans="1:6" ht="31.2" x14ac:dyDescent="0.3">
      <c r="A373" s="14"/>
      <c r="B373" s="5" t="s">
        <v>13</v>
      </c>
      <c r="C373" s="4" t="s">
        <v>322</v>
      </c>
      <c r="D373" s="4">
        <v>200</v>
      </c>
      <c r="E373" s="36">
        <v>0</v>
      </c>
      <c r="F373" s="36">
        <v>0</v>
      </c>
    </row>
    <row r="374" spans="1:6" ht="15.6" x14ac:dyDescent="0.3">
      <c r="A374" s="14"/>
      <c r="B374" s="5" t="s">
        <v>59</v>
      </c>
      <c r="C374" s="4" t="s">
        <v>322</v>
      </c>
      <c r="D374" s="4">
        <v>800</v>
      </c>
      <c r="E374" s="36">
        <v>0</v>
      </c>
      <c r="F374" s="36">
        <v>0</v>
      </c>
    </row>
    <row r="375" spans="1:6" s="6" customFormat="1" ht="62.4" x14ac:dyDescent="0.3">
      <c r="A375" s="15">
        <v>13</v>
      </c>
      <c r="B375" s="11" t="s">
        <v>323</v>
      </c>
      <c r="C375" s="6" t="s">
        <v>324</v>
      </c>
      <c r="E375" s="38">
        <f t="shared" ref="E375:F378" si="9">E376</f>
        <v>200</v>
      </c>
      <c r="F375" s="38">
        <f t="shared" si="9"/>
        <v>200</v>
      </c>
    </row>
    <row r="376" spans="1:6" s="4" customFormat="1" ht="15.6" x14ac:dyDescent="0.3">
      <c r="A376" s="18"/>
      <c r="B376" s="5" t="s">
        <v>325</v>
      </c>
      <c r="C376" s="5" t="s">
        <v>326</v>
      </c>
      <c r="D376" s="5"/>
      <c r="E376" s="37">
        <f t="shared" si="9"/>
        <v>200</v>
      </c>
      <c r="F376" s="37">
        <f t="shared" si="9"/>
        <v>200</v>
      </c>
    </row>
    <row r="377" spans="1:6" s="4" customFormat="1" ht="62.4" x14ac:dyDescent="0.3">
      <c r="A377" s="18"/>
      <c r="B377" s="5" t="s">
        <v>477</v>
      </c>
      <c r="C377" s="5" t="s">
        <v>327</v>
      </c>
      <c r="D377" s="5"/>
      <c r="E377" s="37">
        <f t="shared" si="9"/>
        <v>200</v>
      </c>
      <c r="F377" s="37">
        <f t="shared" si="9"/>
        <v>200</v>
      </c>
    </row>
    <row r="378" spans="1:6" s="4" customFormat="1" ht="46.8" x14ac:dyDescent="0.3">
      <c r="A378" s="18"/>
      <c r="B378" s="30" t="s">
        <v>520</v>
      </c>
      <c r="C378" s="5" t="s">
        <v>519</v>
      </c>
      <c r="D378" s="5"/>
      <c r="E378" s="37">
        <f t="shared" si="9"/>
        <v>200</v>
      </c>
      <c r="F378" s="37">
        <f t="shared" si="9"/>
        <v>200</v>
      </c>
    </row>
    <row r="379" spans="1:6" s="4" customFormat="1" ht="31.2" x14ac:dyDescent="0.3">
      <c r="A379" s="18"/>
      <c r="B379" s="5" t="s">
        <v>13</v>
      </c>
      <c r="C379" s="5" t="s">
        <v>519</v>
      </c>
      <c r="D379" s="5">
        <v>200</v>
      </c>
      <c r="E379" s="37">
        <v>200</v>
      </c>
      <c r="F379" s="37">
        <v>200</v>
      </c>
    </row>
    <row r="380" spans="1:6" s="6" customFormat="1" ht="124.8" x14ac:dyDescent="0.3">
      <c r="A380" s="19">
        <v>14</v>
      </c>
      <c r="B380" s="45" t="s">
        <v>541</v>
      </c>
      <c r="C380" s="11" t="s">
        <v>329</v>
      </c>
      <c r="D380" s="11"/>
      <c r="E380" s="42">
        <f t="shared" ref="E380:F383" si="10">E381</f>
        <v>2000</v>
      </c>
      <c r="F380" s="42">
        <f t="shared" si="10"/>
        <v>2000</v>
      </c>
    </row>
    <row r="381" spans="1:6" s="4" customFormat="1" ht="15.6" x14ac:dyDescent="0.3">
      <c r="A381" s="5"/>
      <c r="B381" s="30" t="s">
        <v>325</v>
      </c>
      <c r="C381" s="5" t="s">
        <v>330</v>
      </c>
      <c r="D381" s="5"/>
      <c r="E381" s="37">
        <f t="shared" si="10"/>
        <v>2000</v>
      </c>
      <c r="F381" s="37">
        <f t="shared" si="10"/>
        <v>2000</v>
      </c>
    </row>
    <row r="382" spans="1:6" s="4" customFormat="1" ht="96" customHeight="1" x14ac:dyDescent="0.3">
      <c r="A382" s="5"/>
      <c r="B382" s="30" t="s">
        <v>542</v>
      </c>
      <c r="C382" s="5" t="s">
        <v>331</v>
      </c>
      <c r="D382" s="5"/>
      <c r="E382" s="37">
        <f t="shared" si="10"/>
        <v>2000</v>
      </c>
      <c r="F382" s="37">
        <f t="shared" si="10"/>
        <v>2000</v>
      </c>
    </row>
    <row r="383" spans="1:6" s="4" customFormat="1" ht="62.4" x14ac:dyDescent="0.3">
      <c r="A383" s="5"/>
      <c r="B383" s="30" t="s">
        <v>543</v>
      </c>
      <c r="C383" s="5" t="s">
        <v>332</v>
      </c>
      <c r="D383" s="5"/>
      <c r="E383" s="37">
        <f t="shared" si="10"/>
        <v>2000</v>
      </c>
      <c r="F383" s="37">
        <f t="shared" si="10"/>
        <v>2000</v>
      </c>
    </row>
    <row r="384" spans="1:6" s="4" customFormat="1" ht="33.6" customHeight="1" x14ac:dyDescent="0.3">
      <c r="A384" s="5"/>
      <c r="B384" s="5" t="s">
        <v>13</v>
      </c>
      <c r="C384" s="5" t="s">
        <v>332</v>
      </c>
      <c r="D384" s="5">
        <v>200</v>
      </c>
      <c r="E384" s="37">
        <v>2000</v>
      </c>
      <c r="F384" s="37">
        <v>2000</v>
      </c>
    </row>
    <row r="385" spans="1:6" s="4" customFormat="1" ht="78" x14ac:dyDescent="0.3">
      <c r="A385" s="11">
        <v>15</v>
      </c>
      <c r="B385" s="45" t="s">
        <v>328</v>
      </c>
      <c r="C385" s="46" t="s">
        <v>521</v>
      </c>
      <c r="D385" s="47"/>
      <c r="E385" s="42">
        <f t="shared" ref="E385:F388" si="11">E386</f>
        <v>3000</v>
      </c>
      <c r="F385" s="42">
        <f t="shared" si="11"/>
        <v>3000</v>
      </c>
    </row>
    <row r="386" spans="1:6" s="4" customFormat="1" ht="15.6" x14ac:dyDescent="0.3">
      <c r="A386" s="5"/>
      <c r="B386" s="30" t="s">
        <v>325</v>
      </c>
      <c r="C386" s="23" t="s">
        <v>522</v>
      </c>
      <c r="D386" s="24"/>
      <c r="E386" s="37">
        <f t="shared" si="11"/>
        <v>3000</v>
      </c>
      <c r="F386" s="37">
        <f t="shared" si="11"/>
        <v>3000</v>
      </c>
    </row>
    <row r="387" spans="1:6" s="4" customFormat="1" ht="62.4" x14ac:dyDescent="0.3">
      <c r="A387" s="5"/>
      <c r="B387" s="30" t="s">
        <v>478</v>
      </c>
      <c r="C387" s="23" t="s">
        <v>523</v>
      </c>
      <c r="D387" s="24"/>
      <c r="E387" s="37">
        <f t="shared" si="11"/>
        <v>3000</v>
      </c>
      <c r="F387" s="37">
        <f t="shared" si="11"/>
        <v>3000</v>
      </c>
    </row>
    <row r="388" spans="1:6" s="4" customFormat="1" ht="46.8" x14ac:dyDescent="0.3">
      <c r="A388" s="5"/>
      <c r="B388" s="30" t="s">
        <v>525</v>
      </c>
      <c r="C388" s="23" t="s">
        <v>524</v>
      </c>
      <c r="D388" s="24"/>
      <c r="E388" s="37">
        <f t="shared" si="11"/>
        <v>3000</v>
      </c>
      <c r="F388" s="37">
        <f t="shared" si="11"/>
        <v>3000</v>
      </c>
    </row>
    <row r="389" spans="1:6" s="4" customFormat="1" ht="31.2" x14ac:dyDescent="0.3">
      <c r="A389" s="5"/>
      <c r="B389" s="22" t="s">
        <v>13</v>
      </c>
      <c r="C389" s="23" t="s">
        <v>524</v>
      </c>
      <c r="D389" s="24" t="s">
        <v>486</v>
      </c>
      <c r="E389" s="37">
        <v>3000</v>
      </c>
      <c r="F389" s="37">
        <v>3000</v>
      </c>
    </row>
    <row r="390" spans="1:6" s="4" customFormat="1" ht="78" x14ac:dyDescent="0.3">
      <c r="A390" s="11">
        <v>16</v>
      </c>
      <c r="B390" s="45" t="s">
        <v>530</v>
      </c>
      <c r="C390" s="46" t="s">
        <v>526</v>
      </c>
      <c r="D390" s="47"/>
      <c r="E390" s="42">
        <f>E391</f>
        <v>705</v>
      </c>
      <c r="F390" s="42">
        <f>F391</f>
        <v>705</v>
      </c>
    </row>
    <row r="391" spans="1:6" s="4" customFormat="1" ht="18.600000000000001" customHeight="1" x14ac:dyDescent="0.3">
      <c r="A391" s="5"/>
      <c r="B391" s="30" t="s">
        <v>325</v>
      </c>
      <c r="C391" s="23" t="s">
        <v>527</v>
      </c>
      <c r="D391" s="24"/>
      <c r="E391" s="37">
        <f>E392+E395</f>
        <v>705</v>
      </c>
      <c r="F391" s="37">
        <f>F392+F395</f>
        <v>705</v>
      </c>
    </row>
    <row r="392" spans="1:6" s="4" customFormat="1" ht="78" x14ac:dyDescent="0.3">
      <c r="A392" s="5"/>
      <c r="B392" s="22" t="s">
        <v>531</v>
      </c>
      <c r="C392" s="23" t="s">
        <v>528</v>
      </c>
      <c r="D392" s="24"/>
      <c r="E392" s="37">
        <f>E393</f>
        <v>700</v>
      </c>
      <c r="F392" s="37">
        <f>F393</f>
        <v>700</v>
      </c>
    </row>
    <row r="393" spans="1:6" s="4" customFormat="1" ht="62.4" x14ac:dyDescent="0.3">
      <c r="A393" s="5"/>
      <c r="B393" s="22" t="s">
        <v>532</v>
      </c>
      <c r="C393" s="23" t="s">
        <v>529</v>
      </c>
      <c r="D393" s="24"/>
      <c r="E393" s="37">
        <f>E394</f>
        <v>700</v>
      </c>
      <c r="F393" s="37">
        <f>F394</f>
        <v>700</v>
      </c>
    </row>
    <row r="394" spans="1:6" s="4" customFormat="1" ht="31.2" x14ac:dyDescent="0.3">
      <c r="A394" s="5"/>
      <c r="B394" s="22" t="s">
        <v>13</v>
      </c>
      <c r="C394" s="23" t="s">
        <v>529</v>
      </c>
      <c r="D394" s="24" t="s">
        <v>486</v>
      </c>
      <c r="E394" s="37">
        <v>700</v>
      </c>
      <c r="F394" s="37">
        <v>700</v>
      </c>
    </row>
    <row r="395" spans="1:6" s="4" customFormat="1" ht="78" x14ac:dyDescent="0.3">
      <c r="A395" s="5"/>
      <c r="B395" s="22" t="s">
        <v>535</v>
      </c>
      <c r="C395" s="23" t="s">
        <v>533</v>
      </c>
      <c r="D395" s="24"/>
      <c r="E395" s="44">
        <f>E396</f>
        <v>5</v>
      </c>
      <c r="F395" s="44">
        <f>F396</f>
        <v>5</v>
      </c>
    </row>
    <row r="396" spans="1:6" s="4" customFormat="1" ht="46.8" x14ac:dyDescent="0.3">
      <c r="A396" s="5"/>
      <c r="B396" s="22" t="s">
        <v>536</v>
      </c>
      <c r="C396" s="23" t="s">
        <v>534</v>
      </c>
      <c r="D396" s="24"/>
      <c r="E396" s="44">
        <f>E397</f>
        <v>5</v>
      </c>
      <c r="F396" s="44">
        <f>F397</f>
        <v>5</v>
      </c>
    </row>
    <row r="397" spans="1:6" s="4" customFormat="1" ht="31.2" x14ac:dyDescent="0.3">
      <c r="A397" s="5"/>
      <c r="B397" s="22" t="s">
        <v>13</v>
      </c>
      <c r="C397" s="23" t="s">
        <v>534</v>
      </c>
      <c r="D397" s="24" t="s">
        <v>486</v>
      </c>
      <c r="E397" s="44">
        <v>5</v>
      </c>
      <c r="F397" s="44">
        <v>5</v>
      </c>
    </row>
    <row r="398" spans="1:6" s="6" customFormat="1" ht="46.8" x14ac:dyDescent="0.3">
      <c r="A398" s="19">
        <v>15</v>
      </c>
      <c r="B398" s="11" t="s">
        <v>333</v>
      </c>
      <c r="C398" s="11" t="s">
        <v>334</v>
      </c>
      <c r="D398" s="11"/>
      <c r="E398" s="42">
        <f t="shared" ref="E398:F400" si="12">E399</f>
        <v>1869.3</v>
      </c>
      <c r="F398" s="42">
        <f t="shared" si="12"/>
        <v>1869.3</v>
      </c>
    </row>
    <row r="399" spans="1:6" s="4" customFormat="1" ht="46.8" x14ac:dyDescent="0.3">
      <c r="A399" s="18"/>
      <c r="B399" s="5" t="s">
        <v>335</v>
      </c>
      <c r="C399" s="5" t="s">
        <v>336</v>
      </c>
      <c r="D399" s="5"/>
      <c r="E399" s="37">
        <f t="shared" si="12"/>
        <v>1869.3</v>
      </c>
      <c r="F399" s="37">
        <f t="shared" si="12"/>
        <v>1869.3</v>
      </c>
    </row>
    <row r="400" spans="1:6" s="4" customFormat="1" ht="31.2" x14ac:dyDescent="0.3">
      <c r="A400" s="18"/>
      <c r="B400" s="5" t="s">
        <v>61</v>
      </c>
      <c r="C400" s="5" t="s">
        <v>337</v>
      </c>
      <c r="D400" s="5"/>
      <c r="E400" s="37">
        <f t="shared" si="12"/>
        <v>1869.3</v>
      </c>
      <c r="F400" s="37">
        <f t="shared" si="12"/>
        <v>1869.3</v>
      </c>
    </row>
    <row r="401" spans="1:6" s="4" customFormat="1" ht="93.6" x14ac:dyDescent="0.3">
      <c r="A401" s="18"/>
      <c r="B401" s="5" t="s">
        <v>58</v>
      </c>
      <c r="C401" s="5" t="s">
        <v>337</v>
      </c>
      <c r="D401" s="5">
        <v>100</v>
      </c>
      <c r="E401" s="37">
        <v>1869.3</v>
      </c>
      <c r="F401" s="37">
        <v>1869.3</v>
      </c>
    </row>
    <row r="402" spans="1:6" s="6" customFormat="1" ht="46.8" x14ac:dyDescent="0.3">
      <c r="A402" s="19">
        <v>16</v>
      </c>
      <c r="B402" s="11" t="s">
        <v>338</v>
      </c>
      <c r="C402" s="11" t="s">
        <v>339</v>
      </c>
      <c r="D402" s="11"/>
      <c r="E402" s="42">
        <f t="shared" ref="E402:F404" si="13">E403</f>
        <v>21.3</v>
      </c>
      <c r="F402" s="42">
        <f t="shared" si="13"/>
        <v>21.3</v>
      </c>
    </row>
    <row r="403" spans="1:6" s="4" customFormat="1" ht="46.8" x14ac:dyDescent="0.3">
      <c r="A403" s="18"/>
      <c r="B403" s="5" t="s">
        <v>340</v>
      </c>
      <c r="C403" s="5" t="s">
        <v>339</v>
      </c>
      <c r="D403" s="5"/>
      <c r="E403" s="37">
        <f t="shared" si="13"/>
        <v>21.3</v>
      </c>
      <c r="F403" s="37">
        <f t="shared" si="13"/>
        <v>21.3</v>
      </c>
    </row>
    <row r="404" spans="1:6" s="4" customFormat="1" ht="31.2" x14ac:dyDescent="0.3">
      <c r="A404" s="18"/>
      <c r="B404" s="5" t="s">
        <v>61</v>
      </c>
      <c r="C404" s="5" t="s">
        <v>341</v>
      </c>
      <c r="D404" s="5"/>
      <c r="E404" s="37">
        <f t="shared" si="13"/>
        <v>21.3</v>
      </c>
      <c r="F404" s="37">
        <f t="shared" si="13"/>
        <v>21.3</v>
      </c>
    </row>
    <row r="405" spans="1:6" s="4" customFormat="1" ht="31.2" x14ac:dyDescent="0.3">
      <c r="A405" s="18"/>
      <c r="B405" s="5" t="s">
        <v>13</v>
      </c>
      <c r="C405" s="5" t="s">
        <v>341</v>
      </c>
      <c r="D405" s="5">
        <v>200</v>
      </c>
      <c r="E405" s="37">
        <v>21.3</v>
      </c>
      <c r="F405" s="37">
        <v>21.3</v>
      </c>
    </row>
    <row r="406" spans="1:6" s="6" customFormat="1" ht="46.8" x14ac:dyDescent="0.3">
      <c r="A406" s="19">
        <v>17</v>
      </c>
      <c r="B406" s="11" t="s">
        <v>342</v>
      </c>
      <c r="C406" s="11" t="s">
        <v>345</v>
      </c>
      <c r="D406" s="11"/>
      <c r="E406" s="42">
        <f>E407+E412+E419+E422+E426</f>
        <v>88294.799999999988</v>
      </c>
      <c r="F406" s="42">
        <f>F407+F412+F419+F422+F426</f>
        <v>88286.799999999988</v>
      </c>
    </row>
    <row r="407" spans="1:6" s="4" customFormat="1" ht="46.8" x14ac:dyDescent="0.3">
      <c r="A407" s="18"/>
      <c r="B407" s="5" t="s">
        <v>343</v>
      </c>
      <c r="C407" s="5" t="s">
        <v>344</v>
      </c>
      <c r="D407" s="5"/>
      <c r="E407" s="37">
        <f>E408</f>
        <v>74181.599999999991</v>
      </c>
      <c r="F407" s="37">
        <f>F408</f>
        <v>74173.599999999991</v>
      </c>
    </row>
    <row r="408" spans="1:6" s="4" customFormat="1" ht="31.2" x14ac:dyDescent="0.3">
      <c r="A408" s="18"/>
      <c r="B408" s="5" t="s">
        <v>61</v>
      </c>
      <c r="C408" s="5" t="s">
        <v>346</v>
      </c>
      <c r="D408" s="5"/>
      <c r="E408" s="37">
        <f>E409+E410+E411</f>
        <v>74181.599999999991</v>
      </c>
      <c r="F408" s="37">
        <f>F409+F410+F411</f>
        <v>74173.599999999991</v>
      </c>
    </row>
    <row r="409" spans="1:6" s="4" customFormat="1" ht="93.6" x14ac:dyDescent="0.3">
      <c r="A409" s="18"/>
      <c r="B409" s="5" t="s">
        <v>58</v>
      </c>
      <c r="C409" s="5" t="s">
        <v>346</v>
      </c>
      <c r="D409" s="5">
        <v>100</v>
      </c>
      <c r="E409" s="37">
        <v>65263.6</v>
      </c>
      <c r="F409" s="37">
        <v>65263.6</v>
      </c>
    </row>
    <row r="410" spans="1:6" s="4" customFormat="1" ht="31.2" x14ac:dyDescent="0.3">
      <c r="A410" s="18"/>
      <c r="B410" s="5" t="s">
        <v>13</v>
      </c>
      <c r="C410" s="5" t="s">
        <v>346</v>
      </c>
      <c r="D410" s="5">
        <v>200</v>
      </c>
      <c r="E410" s="37">
        <v>8632.2999999999993</v>
      </c>
      <c r="F410" s="37">
        <v>8624.2999999999993</v>
      </c>
    </row>
    <row r="411" spans="1:6" s="4" customFormat="1" ht="15.6" x14ac:dyDescent="0.3">
      <c r="A411" s="18"/>
      <c r="B411" s="5" t="s">
        <v>59</v>
      </c>
      <c r="C411" s="5" t="s">
        <v>346</v>
      </c>
      <c r="D411" s="5">
        <v>800</v>
      </c>
      <c r="E411" s="37">
        <v>285.7</v>
      </c>
      <c r="F411" s="37">
        <v>285.7</v>
      </c>
    </row>
    <row r="412" spans="1:6" s="4" customFormat="1" ht="46.8" x14ac:dyDescent="0.3">
      <c r="A412" s="18"/>
      <c r="B412" s="5" t="s">
        <v>312</v>
      </c>
      <c r="C412" s="5" t="s">
        <v>347</v>
      </c>
      <c r="D412" s="5"/>
      <c r="E412" s="37">
        <f>E416+E413</f>
        <v>2970.5</v>
      </c>
      <c r="F412" s="37">
        <f>F416+F413</f>
        <v>2970.5</v>
      </c>
    </row>
    <row r="413" spans="1:6" s="4" customFormat="1" ht="62.4" x14ac:dyDescent="0.3">
      <c r="A413" s="18"/>
      <c r="B413" s="5" t="s">
        <v>348</v>
      </c>
      <c r="C413" s="5" t="s">
        <v>349</v>
      </c>
      <c r="D413" s="5"/>
      <c r="E413" s="37">
        <f>E414+E415</f>
        <v>588.5</v>
      </c>
      <c r="F413" s="37">
        <f>F414+F415</f>
        <v>588.5</v>
      </c>
    </row>
    <row r="414" spans="1:6" s="4" customFormat="1" ht="93.6" x14ac:dyDescent="0.3">
      <c r="A414" s="18"/>
      <c r="B414" s="5" t="s">
        <v>58</v>
      </c>
      <c r="C414" s="5" t="s">
        <v>349</v>
      </c>
      <c r="D414" s="5">
        <v>100</v>
      </c>
      <c r="E414" s="37">
        <v>512.5</v>
      </c>
      <c r="F414" s="37">
        <v>512.5</v>
      </c>
    </row>
    <row r="415" spans="1:6" s="4" customFormat="1" ht="31.2" x14ac:dyDescent="0.3">
      <c r="A415" s="18"/>
      <c r="B415" s="5" t="s">
        <v>13</v>
      </c>
      <c r="C415" s="5" t="s">
        <v>349</v>
      </c>
      <c r="D415" s="5">
        <v>200</v>
      </c>
      <c r="E415" s="37">
        <v>76</v>
      </c>
      <c r="F415" s="37">
        <v>76</v>
      </c>
    </row>
    <row r="416" spans="1:6" s="4" customFormat="1" ht="65.400000000000006" customHeight="1" x14ac:dyDescent="0.3">
      <c r="A416" s="18"/>
      <c r="B416" s="5" t="s">
        <v>350</v>
      </c>
      <c r="C416" s="5" t="s">
        <v>351</v>
      </c>
      <c r="D416" s="5"/>
      <c r="E416" s="37">
        <f>E417+E418</f>
        <v>2382</v>
      </c>
      <c r="F416" s="37">
        <f>F417+F418</f>
        <v>2382</v>
      </c>
    </row>
    <row r="417" spans="1:6" s="4" customFormat="1" ht="93.6" x14ac:dyDescent="0.3">
      <c r="A417" s="18"/>
      <c r="B417" s="5" t="s">
        <v>58</v>
      </c>
      <c r="C417" s="5" t="s">
        <v>351</v>
      </c>
      <c r="D417" s="5">
        <v>100</v>
      </c>
      <c r="E417" s="37">
        <v>2172</v>
      </c>
      <c r="F417" s="37">
        <v>2172</v>
      </c>
    </row>
    <row r="418" spans="1:6" s="4" customFormat="1" ht="31.2" x14ac:dyDescent="0.3">
      <c r="A418" s="18"/>
      <c r="B418" s="5" t="s">
        <v>13</v>
      </c>
      <c r="C418" s="5" t="s">
        <v>351</v>
      </c>
      <c r="D418" s="5">
        <v>200</v>
      </c>
      <c r="E418" s="37">
        <v>210</v>
      </c>
      <c r="F418" s="37">
        <v>210</v>
      </c>
    </row>
    <row r="419" spans="1:6" s="4" customFormat="1" ht="31.2" x14ac:dyDescent="0.3">
      <c r="A419" s="18"/>
      <c r="B419" s="5" t="s">
        <v>352</v>
      </c>
      <c r="C419" s="5" t="s">
        <v>353</v>
      </c>
      <c r="D419" s="5"/>
      <c r="E419" s="37">
        <f>E420</f>
        <v>500</v>
      </c>
      <c r="F419" s="37">
        <f>F420</f>
        <v>500</v>
      </c>
    </row>
    <row r="420" spans="1:6" s="4" customFormat="1" ht="31.2" x14ac:dyDescent="0.3">
      <c r="A420" s="18"/>
      <c r="B420" s="5" t="s">
        <v>354</v>
      </c>
      <c r="C420" s="5" t="s">
        <v>355</v>
      </c>
      <c r="D420" s="5"/>
      <c r="E420" s="37">
        <f>E421</f>
        <v>500</v>
      </c>
      <c r="F420" s="37">
        <f>F421</f>
        <v>500</v>
      </c>
    </row>
    <row r="421" spans="1:6" s="4" customFormat="1" ht="15.6" x14ac:dyDescent="0.3">
      <c r="A421" s="18"/>
      <c r="B421" s="5" t="s">
        <v>59</v>
      </c>
      <c r="C421" s="5" t="s">
        <v>355</v>
      </c>
      <c r="D421" s="5">
        <v>800</v>
      </c>
      <c r="E421" s="37">
        <v>500</v>
      </c>
      <c r="F421" s="37">
        <v>500</v>
      </c>
    </row>
    <row r="422" spans="1:6" s="4" customFormat="1" ht="31.2" x14ac:dyDescent="0.3">
      <c r="A422" s="18"/>
      <c r="B422" s="5" t="s">
        <v>356</v>
      </c>
      <c r="C422" s="5" t="s">
        <v>357</v>
      </c>
      <c r="D422" s="5"/>
      <c r="E422" s="37">
        <f>E423</f>
        <v>0</v>
      </c>
      <c r="F422" s="37">
        <f>F423</f>
        <v>0</v>
      </c>
    </row>
    <row r="423" spans="1:6" s="4" customFormat="1" ht="46.8" x14ac:dyDescent="0.3">
      <c r="A423" s="18"/>
      <c r="B423" s="5" t="s">
        <v>358</v>
      </c>
      <c r="C423" s="5" t="s">
        <v>359</v>
      </c>
      <c r="D423" s="5"/>
      <c r="E423" s="37">
        <f>E424+E425</f>
        <v>0</v>
      </c>
      <c r="F423" s="37">
        <f>F424+F425</f>
        <v>0</v>
      </c>
    </row>
    <row r="424" spans="1:6" s="4" customFormat="1" ht="93.6" x14ac:dyDescent="0.3">
      <c r="A424" s="18"/>
      <c r="B424" s="5" t="s">
        <v>58</v>
      </c>
      <c r="C424" s="5" t="s">
        <v>359</v>
      </c>
      <c r="D424" s="5">
        <v>100</v>
      </c>
      <c r="E424" s="37">
        <v>0</v>
      </c>
      <c r="F424" s="37">
        <v>0</v>
      </c>
    </row>
    <row r="425" spans="1:6" s="4" customFormat="1" ht="31.2" x14ac:dyDescent="0.3">
      <c r="A425" s="18"/>
      <c r="B425" s="5" t="s">
        <v>13</v>
      </c>
      <c r="C425" s="5" t="s">
        <v>359</v>
      </c>
      <c r="D425" s="5">
        <v>200</v>
      </c>
      <c r="E425" s="37">
        <v>0</v>
      </c>
      <c r="F425" s="37">
        <v>0</v>
      </c>
    </row>
    <row r="426" spans="1:6" s="4" customFormat="1" ht="31.2" x14ac:dyDescent="0.3">
      <c r="A426" s="18"/>
      <c r="B426" s="5" t="s">
        <v>360</v>
      </c>
      <c r="C426" s="5" t="s">
        <v>361</v>
      </c>
      <c r="D426" s="5"/>
      <c r="E426" s="37">
        <f>E427+E429+E431</f>
        <v>10642.7</v>
      </c>
      <c r="F426" s="37">
        <f>F427+F429+F431</f>
        <v>10642.7</v>
      </c>
    </row>
    <row r="427" spans="1:6" s="4" customFormat="1" ht="46.8" x14ac:dyDescent="0.3">
      <c r="A427" s="18"/>
      <c r="B427" s="5" t="s">
        <v>362</v>
      </c>
      <c r="C427" s="5" t="s">
        <v>363</v>
      </c>
      <c r="D427" s="5"/>
      <c r="E427" s="37">
        <f>E428</f>
        <v>40</v>
      </c>
      <c r="F427" s="37">
        <f>F428</f>
        <v>40</v>
      </c>
    </row>
    <row r="428" spans="1:6" s="4" customFormat="1" ht="31.2" x14ac:dyDescent="0.3">
      <c r="A428" s="18"/>
      <c r="B428" s="5" t="s">
        <v>13</v>
      </c>
      <c r="C428" s="5" t="s">
        <v>363</v>
      </c>
      <c r="D428" s="5">
        <v>200</v>
      </c>
      <c r="E428" s="37">
        <v>40</v>
      </c>
      <c r="F428" s="37">
        <v>40</v>
      </c>
    </row>
    <row r="429" spans="1:6" s="4" customFormat="1" ht="31.2" x14ac:dyDescent="0.3">
      <c r="A429" s="18"/>
      <c r="B429" s="5" t="s">
        <v>364</v>
      </c>
      <c r="C429" s="5" t="s">
        <v>365</v>
      </c>
      <c r="D429" s="5"/>
      <c r="E429" s="37">
        <f>E430</f>
        <v>10370</v>
      </c>
      <c r="F429" s="37">
        <f>F430</f>
        <v>10370</v>
      </c>
    </row>
    <row r="430" spans="1:6" s="4" customFormat="1" ht="31.2" x14ac:dyDescent="0.3">
      <c r="A430" s="18"/>
      <c r="B430" s="5" t="s">
        <v>13</v>
      </c>
      <c r="C430" s="5" t="s">
        <v>365</v>
      </c>
      <c r="D430" s="5">
        <v>200</v>
      </c>
      <c r="E430" s="37">
        <v>10370</v>
      </c>
      <c r="F430" s="37">
        <v>10370</v>
      </c>
    </row>
    <row r="431" spans="1:6" s="4" customFormat="1" ht="46.8" x14ac:dyDescent="0.3">
      <c r="A431" s="18"/>
      <c r="B431" s="5" t="s">
        <v>366</v>
      </c>
      <c r="C431" s="5" t="s">
        <v>367</v>
      </c>
      <c r="D431" s="5"/>
      <c r="E431" s="37">
        <f>E432</f>
        <v>232.7</v>
      </c>
      <c r="F431" s="37">
        <f>F432</f>
        <v>232.7</v>
      </c>
    </row>
    <row r="432" spans="1:6" s="4" customFormat="1" ht="31.2" x14ac:dyDescent="0.3">
      <c r="A432" s="18"/>
      <c r="B432" s="5" t="s">
        <v>13</v>
      </c>
      <c r="C432" s="5" t="s">
        <v>367</v>
      </c>
      <c r="D432" s="5">
        <v>200</v>
      </c>
      <c r="E432" s="37">
        <v>232.7</v>
      </c>
      <c r="F432" s="37">
        <v>232.7</v>
      </c>
    </row>
    <row r="433" spans="1:6" s="6" customFormat="1" ht="31.2" x14ac:dyDescent="0.3">
      <c r="A433" s="19">
        <v>18</v>
      </c>
      <c r="B433" s="11" t="s">
        <v>368</v>
      </c>
      <c r="C433" s="11" t="s">
        <v>369</v>
      </c>
      <c r="D433" s="11"/>
      <c r="E433" s="42">
        <f>E434+E439+E442</f>
        <v>41752.399999999994</v>
      </c>
      <c r="F433" s="42">
        <f>F434+F439+F442</f>
        <v>41752.399999999994</v>
      </c>
    </row>
    <row r="434" spans="1:6" s="4" customFormat="1" ht="31.2" x14ac:dyDescent="0.3">
      <c r="A434" s="18"/>
      <c r="B434" s="5" t="s">
        <v>370</v>
      </c>
      <c r="C434" s="5" t="s">
        <v>371</v>
      </c>
      <c r="D434" s="5"/>
      <c r="E434" s="37">
        <f>E435</f>
        <v>15334.2</v>
      </c>
      <c r="F434" s="37">
        <f>F435</f>
        <v>15334.2</v>
      </c>
    </row>
    <row r="435" spans="1:6" s="4" customFormat="1" ht="31.2" x14ac:dyDescent="0.3">
      <c r="A435" s="18"/>
      <c r="B435" s="5" t="s">
        <v>61</v>
      </c>
      <c r="C435" s="5" t="s">
        <v>372</v>
      </c>
      <c r="D435" s="5"/>
      <c r="E435" s="37">
        <f>E436+E437+E438</f>
        <v>15334.2</v>
      </c>
      <c r="F435" s="37">
        <f>F436+F437+F438</f>
        <v>15334.2</v>
      </c>
    </row>
    <row r="436" spans="1:6" s="4" customFormat="1" ht="93.6" x14ac:dyDescent="0.3">
      <c r="A436" s="18"/>
      <c r="B436" s="5" t="s">
        <v>58</v>
      </c>
      <c r="C436" s="5" t="s">
        <v>372</v>
      </c>
      <c r="D436" s="5">
        <v>100</v>
      </c>
      <c r="E436" s="37">
        <v>13564.6</v>
      </c>
      <c r="F436" s="37">
        <v>13564.6</v>
      </c>
    </row>
    <row r="437" spans="1:6" s="4" customFormat="1" ht="31.2" x14ac:dyDescent="0.3">
      <c r="A437" s="18"/>
      <c r="B437" s="5" t="s">
        <v>13</v>
      </c>
      <c r="C437" s="5" t="s">
        <v>372</v>
      </c>
      <c r="D437" s="5">
        <v>200</v>
      </c>
      <c r="E437" s="37">
        <v>1764.6</v>
      </c>
      <c r="F437" s="37">
        <v>1764.6</v>
      </c>
    </row>
    <row r="438" spans="1:6" s="4" customFormat="1" ht="15.6" x14ac:dyDescent="0.3">
      <c r="A438" s="18"/>
      <c r="B438" s="5" t="s">
        <v>59</v>
      </c>
      <c r="C438" s="5" t="s">
        <v>372</v>
      </c>
      <c r="D438" s="5">
        <v>800</v>
      </c>
      <c r="E438" s="37">
        <v>5</v>
      </c>
      <c r="F438" s="37">
        <v>5</v>
      </c>
    </row>
    <row r="439" spans="1:6" s="4" customFormat="1" ht="46.8" x14ac:dyDescent="0.3">
      <c r="A439" s="18"/>
      <c r="B439" s="5" t="s">
        <v>373</v>
      </c>
      <c r="C439" s="5" t="s">
        <v>374</v>
      </c>
      <c r="D439" s="5"/>
      <c r="E439" s="37">
        <f>E440</f>
        <v>24800</v>
      </c>
      <c r="F439" s="37">
        <f>F440</f>
        <v>24800</v>
      </c>
    </row>
    <row r="440" spans="1:6" s="4" customFormat="1" ht="46.8" x14ac:dyDescent="0.3">
      <c r="A440" s="18"/>
      <c r="B440" s="5" t="s">
        <v>375</v>
      </c>
      <c r="C440" s="5" t="s">
        <v>376</v>
      </c>
      <c r="D440" s="5"/>
      <c r="E440" s="37">
        <f>E441</f>
        <v>24800</v>
      </c>
      <c r="F440" s="37">
        <f>F441</f>
        <v>24800</v>
      </c>
    </row>
    <row r="441" spans="1:6" s="4" customFormat="1" ht="31.2" x14ac:dyDescent="0.3">
      <c r="A441" s="18"/>
      <c r="B441" s="5" t="s">
        <v>377</v>
      </c>
      <c r="C441" s="5" t="s">
        <v>376</v>
      </c>
      <c r="D441" s="5">
        <v>700</v>
      </c>
      <c r="E441" s="37">
        <v>24800</v>
      </c>
      <c r="F441" s="37">
        <v>24800</v>
      </c>
    </row>
    <row r="442" spans="1:6" s="4" customFormat="1" ht="31.2" x14ac:dyDescent="0.3">
      <c r="A442" s="18"/>
      <c r="B442" s="5" t="s">
        <v>378</v>
      </c>
      <c r="C442" s="5" t="s">
        <v>379</v>
      </c>
      <c r="D442" s="5"/>
      <c r="E442" s="37">
        <f>E443+E445</f>
        <v>1618.2</v>
      </c>
      <c r="F442" s="37">
        <f>F443+F445</f>
        <v>1618.2</v>
      </c>
    </row>
    <row r="443" spans="1:6" s="4" customFormat="1" ht="62.4" x14ac:dyDescent="0.3">
      <c r="A443" s="14"/>
      <c r="B443" s="26" t="s">
        <v>494</v>
      </c>
      <c r="C443" s="23" t="s">
        <v>492</v>
      </c>
      <c r="D443" s="25"/>
      <c r="E443" s="36">
        <f>E444</f>
        <v>0</v>
      </c>
      <c r="F443" s="36">
        <f>F444</f>
        <v>0</v>
      </c>
    </row>
    <row r="444" spans="1:6" s="4" customFormat="1" ht="15.6" x14ac:dyDescent="0.3">
      <c r="A444" s="14"/>
      <c r="B444" s="22" t="s">
        <v>252</v>
      </c>
      <c r="C444" s="23" t="s">
        <v>492</v>
      </c>
      <c r="D444" s="25" t="s">
        <v>488</v>
      </c>
      <c r="E444" s="36">
        <v>0</v>
      </c>
      <c r="F444" s="36">
        <v>0</v>
      </c>
    </row>
    <row r="445" spans="1:6" s="4" customFormat="1" ht="62.4" x14ac:dyDescent="0.3">
      <c r="A445" s="14"/>
      <c r="B445" s="26" t="s">
        <v>494</v>
      </c>
      <c r="C445" s="23" t="s">
        <v>493</v>
      </c>
      <c r="D445" s="25"/>
      <c r="E445" s="36">
        <f>E446</f>
        <v>1618.2</v>
      </c>
      <c r="F445" s="36">
        <f>F446</f>
        <v>1618.2</v>
      </c>
    </row>
    <row r="446" spans="1:6" s="4" customFormat="1" ht="18.600000000000001" customHeight="1" x14ac:dyDescent="0.3">
      <c r="A446" s="14"/>
      <c r="B446" s="22" t="s">
        <v>252</v>
      </c>
      <c r="C446" s="23" t="s">
        <v>493</v>
      </c>
      <c r="D446" s="25" t="s">
        <v>488</v>
      </c>
      <c r="E446" s="36">
        <v>1618.2</v>
      </c>
      <c r="F446" s="36">
        <v>1618.2</v>
      </c>
    </row>
    <row r="447" spans="1:6" s="6" customFormat="1" ht="46.8" x14ac:dyDescent="0.3">
      <c r="A447" s="15">
        <v>19</v>
      </c>
      <c r="B447" s="11" t="s">
        <v>380</v>
      </c>
      <c r="C447" s="6" t="s">
        <v>381</v>
      </c>
      <c r="E447" s="38">
        <f>E448+E451+E457</f>
        <v>3631</v>
      </c>
      <c r="F447" s="38">
        <f>F448+F451+F457</f>
        <v>3631</v>
      </c>
    </row>
    <row r="448" spans="1:6" s="4" customFormat="1" ht="46.8" x14ac:dyDescent="0.3">
      <c r="A448" s="14"/>
      <c r="B448" s="5" t="s">
        <v>382</v>
      </c>
      <c r="C448" s="4" t="s">
        <v>383</v>
      </c>
      <c r="E448" s="36">
        <f>E449</f>
        <v>2050.3000000000002</v>
      </c>
      <c r="F448" s="36">
        <f>F449</f>
        <v>2050.3000000000002</v>
      </c>
    </row>
    <row r="449" spans="1:6" s="4" customFormat="1" ht="31.2" x14ac:dyDescent="0.3">
      <c r="A449" s="14"/>
      <c r="B449" s="5" t="s">
        <v>61</v>
      </c>
      <c r="C449" s="4" t="s">
        <v>384</v>
      </c>
      <c r="E449" s="36">
        <f>E450</f>
        <v>2050.3000000000002</v>
      </c>
      <c r="F449" s="36">
        <f>F450</f>
        <v>2050.3000000000002</v>
      </c>
    </row>
    <row r="450" spans="1:6" s="4" customFormat="1" ht="93.6" x14ac:dyDescent="0.3">
      <c r="A450" s="14"/>
      <c r="B450" s="5" t="s">
        <v>58</v>
      </c>
      <c r="C450" s="4" t="s">
        <v>384</v>
      </c>
      <c r="D450" s="4">
        <v>100</v>
      </c>
      <c r="E450" s="36">
        <v>2050.3000000000002</v>
      </c>
      <c r="F450" s="36">
        <v>2050.3000000000002</v>
      </c>
    </row>
    <row r="451" spans="1:6" s="4" customFormat="1" ht="46.8" x14ac:dyDescent="0.3">
      <c r="A451" s="14"/>
      <c r="B451" s="5" t="s">
        <v>385</v>
      </c>
      <c r="C451" s="4" t="s">
        <v>386</v>
      </c>
      <c r="E451" s="36">
        <f>E452</f>
        <v>1580.7</v>
      </c>
      <c r="F451" s="36">
        <f>F452</f>
        <v>1580.7</v>
      </c>
    </row>
    <row r="452" spans="1:6" s="4" customFormat="1" ht="31.2" x14ac:dyDescent="0.3">
      <c r="A452" s="14"/>
      <c r="B452" s="5" t="s">
        <v>61</v>
      </c>
      <c r="C452" s="4" t="s">
        <v>387</v>
      </c>
      <c r="E452" s="36">
        <f>E453+E454+E455</f>
        <v>1580.7</v>
      </c>
      <c r="F452" s="36">
        <f>F453+F454+F455</f>
        <v>1580.7</v>
      </c>
    </row>
    <row r="453" spans="1:6" s="4" customFormat="1" ht="93.6" x14ac:dyDescent="0.3">
      <c r="A453" s="14"/>
      <c r="B453" s="5" t="s">
        <v>58</v>
      </c>
      <c r="C453" s="4" t="s">
        <v>387</v>
      </c>
      <c r="D453" s="4">
        <v>100</v>
      </c>
      <c r="E453" s="36">
        <v>1335.9</v>
      </c>
      <c r="F453" s="36">
        <v>1335.9</v>
      </c>
    </row>
    <row r="454" spans="1:6" s="4" customFormat="1" ht="31.2" x14ac:dyDescent="0.3">
      <c r="A454" s="14"/>
      <c r="B454" s="5" t="s">
        <v>13</v>
      </c>
      <c r="C454" s="4" t="s">
        <v>387</v>
      </c>
      <c r="D454" s="4">
        <v>200</v>
      </c>
      <c r="E454" s="36">
        <v>243.6</v>
      </c>
      <c r="F454" s="36">
        <v>243.6</v>
      </c>
    </row>
    <row r="455" spans="1:6" s="4" customFormat="1" ht="15.6" x14ac:dyDescent="0.3">
      <c r="A455" s="14"/>
      <c r="B455" s="5" t="s">
        <v>59</v>
      </c>
      <c r="C455" s="4" t="s">
        <v>387</v>
      </c>
      <c r="D455" s="4">
        <v>800</v>
      </c>
      <c r="E455" s="36">
        <v>1.2</v>
      </c>
      <c r="F455" s="36">
        <v>1.2</v>
      </c>
    </row>
    <row r="456" spans="1:6" s="4" customFormat="1" ht="31.2" x14ac:dyDescent="0.3">
      <c r="A456" s="14"/>
      <c r="B456" s="5" t="s">
        <v>388</v>
      </c>
      <c r="C456" s="4" t="s">
        <v>389</v>
      </c>
      <c r="E456" s="36">
        <f>E457</f>
        <v>0</v>
      </c>
      <c r="F456" s="36">
        <f>F457</f>
        <v>0</v>
      </c>
    </row>
    <row r="457" spans="1:6" s="4" customFormat="1" ht="46.8" x14ac:dyDescent="0.3">
      <c r="B457" s="5" t="s">
        <v>390</v>
      </c>
      <c r="C457" s="4" t="s">
        <v>391</v>
      </c>
      <c r="E457" s="36">
        <f>E458+E459</f>
        <v>0</v>
      </c>
      <c r="F457" s="36">
        <f>F458+F459</f>
        <v>0</v>
      </c>
    </row>
    <row r="458" spans="1:6" s="4" customFormat="1" ht="93.6" x14ac:dyDescent="0.3">
      <c r="B458" s="5" t="s">
        <v>58</v>
      </c>
      <c r="C458" s="4" t="s">
        <v>391</v>
      </c>
      <c r="D458" s="4">
        <v>100</v>
      </c>
      <c r="E458" s="36">
        <v>0</v>
      </c>
      <c r="F458" s="36">
        <v>0</v>
      </c>
    </row>
    <row r="459" spans="1:6" s="4" customFormat="1" ht="31.2" x14ac:dyDescent="0.3">
      <c r="B459" s="5" t="s">
        <v>13</v>
      </c>
      <c r="C459" s="4" t="s">
        <v>391</v>
      </c>
      <c r="D459" s="4">
        <v>200</v>
      </c>
      <c r="E459" s="36">
        <v>0</v>
      </c>
      <c r="F459" s="36">
        <v>0</v>
      </c>
    </row>
    <row r="460" spans="1:6" s="6" customFormat="1" ht="46.8" x14ac:dyDescent="0.3">
      <c r="A460" s="15">
        <v>20</v>
      </c>
      <c r="B460" s="11" t="s">
        <v>392</v>
      </c>
      <c r="C460" s="6" t="s">
        <v>393</v>
      </c>
      <c r="E460" s="38">
        <f>E461+E466</f>
        <v>142323.00000000003</v>
      </c>
      <c r="F460" s="38">
        <f>F461+F466</f>
        <v>135081.30000000002</v>
      </c>
    </row>
    <row r="461" spans="1:6" s="4" customFormat="1" ht="109.2" x14ac:dyDescent="0.3">
      <c r="A461" s="14"/>
      <c r="B461" s="5" t="s">
        <v>394</v>
      </c>
      <c r="C461" s="4" t="s">
        <v>395</v>
      </c>
      <c r="E461" s="36">
        <f>E462+E464</f>
        <v>132</v>
      </c>
      <c r="F461" s="36">
        <f>F462+F464</f>
        <v>132</v>
      </c>
    </row>
    <row r="462" spans="1:6" s="4" customFormat="1" ht="75.599999999999994" customHeight="1" x14ac:dyDescent="0.3">
      <c r="A462" s="14"/>
      <c r="B462" s="5" t="s">
        <v>484</v>
      </c>
      <c r="C462" s="4" t="s">
        <v>396</v>
      </c>
      <c r="E462" s="36">
        <f>E463</f>
        <v>66</v>
      </c>
      <c r="F462" s="36">
        <f>F463</f>
        <v>66</v>
      </c>
    </row>
    <row r="463" spans="1:6" s="4" customFormat="1" ht="93.6" x14ac:dyDescent="0.3">
      <c r="A463" s="14"/>
      <c r="B463" s="5" t="s">
        <v>58</v>
      </c>
      <c r="C463" s="4" t="s">
        <v>396</v>
      </c>
      <c r="D463" s="4">
        <v>100</v>
      </c>
      <c r="E463" s="36">
        <v>66</v>
      </c>
      <c r="F463" s="36">
        <v>66</v>
      </c>
    </row>
    <row r="464" spans="1:6" s="4" customFormat="1" ht="171.6" x14ac:dyDescent="0.3">
      <c r="A464" s="14"/>
      <c r="B464" s="5" t="s">
        <v>510</v>
      </c>
      <c r="C464" s="4" t="s">
        <v>509</v>
      </c>
      <c r="E464" s="36">
        <f>E465</f>
        <v>66</v>
      </c>
      <c r="F464" s="36">
        <f>F465</f>
        <v>66</v>
      </c>
    </row>
    <row r="465" spans="1:6" s="4" customFormat="1" ht="93.6" x14ac:dyDescent="0.3">
      <c r="A465" s="14"/>
      <c r="B465" s="5" t="s">
        <v>58</v>
      </c>
      <c r="C465" s="4" t="s">
        <v>509</v>
      </c>
      <c r="D465" s="4">
        <v>100</v>
      </c>
      <c r="E465" s="36">
        <v>66</v>
      </c>
      <c r="F465" s="36">
        <v>66</v>
      </c>
    </row>
    <row r="466" spans="1:6" s="4" customFormat="1" ht="15.6" x14ac:dyDescent="0.3">
      <c r="A466" s="14"/>
      <c r="B466" s="5" t="s">
        <v>397</v>
      </c>
      <c r="C466" s="4" t="s">
        <v>398</v>
      </c>
      <c r="E466" s="36">
        <f>E467+E469+E471+E473+E475+E478+E480+E483+E485+E487+E490+E492+E495+E498</f>
        <v>142191.00000000003</v>
      </c>
      <c r="F466" s="36">
        <f>F467+F469+F471+F473+F475+F478+F480+F483+F485+F487+F490+F492+F495+F498</f>
        <v>134949.30000000002</v>
      </c>
    </row>
    <row r="467" spans="1:6" s="4" customFormat="1" ht="31.2" x14ac:dyDescent="0.3">
      <c r="A467" s="14"/>
      <c r="B467" s="5" t="s">
        <v>399</v>
      </c>
      <c r="C467" s="40" t="s">
        <v>400</v>
      </c>
      <c r="D467" s="40"/>
      <c r="E467" s="36">
        <f>E468</f>
        <v>30</v>
      </c>
      <c r="F467" s="36">
        <f>F468</f>
        <v>30</v>
      </c>
    </row>
    <row r="468" spans="1:6" s="4" customFormat="1" ht="31.2" x14ac:dyDescent="0.3">
      <c r="A468" s="14"/>
      <c r="B468" s="5" t="s">
        <v>13</v>
      </c>
      <c r="C468" s="40" t="s">
        <v>400</v>
      </c>
      <c r="D468" s="40">
        <v>200</v>
      </c>
      <c r="E468" s="36">
        <v>30</v>
      </c>
      <c r="F468" s="36">
        <v>30</v>
      </c>
    </row>
    <row r="469" spans="1:6" s="4" customFormat="1" ht="78" x14ac:dyDescent="0.3">
      <c r="A469" s="14"/>
      <c r="B469" s="30" t="s">
        <v>559</v>
      </c>
      <c r="C469" s="23" t="s">
        <v>557</v>
      </c>
      <c r="D469" s="25"/>
      <c r="E469" s="58">
        <f>E470</f>
        <v>23804.2</v>
      </c>
      <c r="F469" s="58">
        <f>F470</f>
        <v>10712</v>
      </c>
    </row>
    <row r="470" spans="1:6" s="4" customFormat="1" ht="62.4" x14ac:dyDescent="0.3">
      <c r="A470" s="14"/>
      <c r="B470" s="21" t="s">
        <v>560</v>
      </c>
      <c r="C470" s="23" t="s">
        <v>557</v>
      </c>
      <c r="D470" s="25" t="s">
        <v>558</v>
      </c>
      <c r="E470" s="44">
        <v>23804.2</v>
      </c>
      <c r="F470" s="36">
        <v>10712</v>
      </c>
    </row>
    <row r="471" spans="1:6" s="4" customFormat="1" ht="159.6" customHeight="1" x14ac:dyDescent="0.3">
      <c r="A471" s="14"/>
      <c r="B471" s="56" t="s">
        <v>555</v>
      </c>
      <c r="C471" s="25" t="s">
        <v>553</v>
      </c>
      <c r="D471" s="25"/>
      <c r="E471" s="36">
        <f>E472</f>
        <v>3919</v>
      </c>
      <c r="F471" s="36">
        <f>F472</f>
        <v>3919.4</v>
      </c>
    </row>
    <row r="472" spans="1:6" s="4" customFormat="1" ht="15.6" x14ac:dyDescent="0.3">
      <c r="A472" s="14"/>
      <c r="B472" s="57" t="s">
        <v>59</v>
      </c>
      <c r="C472" s="25" t="s">
        <v>553</v>
      </c>
      <c r="D472" s="25" t="s">
        <v>554</v>
      </c>
      <c r="E472" s="36">
        <v>3919</v>
      </c>
      <c r="F472" s="36">
        <v>3919.4</v>
      </c>
    </row>
    <row r="473" spans="1:6" s="4" customFormat="1" ht="174.6" customHeight="1" x14ac:dyDescent="0.3">
      <c r="A473" s="14"/>
      <c r="B473" s="61" t="s">
        <v>564</v>
      </c>
      <c r="C473" s="59" t="s">
        <v>563</v>
      </c>
      <c r="D473" s="24"/>
      <c r="E473" s="36">
        <f>E474</f>
        <v>5.2</v>
      </c>
      <c r="F473" s="36">
        <f>F474</f>
        <v>5.2</v>
      </c>
    </row>
    <row r="474" spans="1:6" s="4" customFormat="1" ht="31.2" x14ac:dyDescent="0.3">
      <c r="A474" s="14"/>
      <c r="B474" s="21" t="s">
        <v>65</v>
      </c>
      <c r="C474" s="59" t="s">
        <v>563</v>
      </c>
      <c r="D474" s="24" t="s">
        <v>562</v>
      </c>
      <c r="E474" s="36">
        <v>5.2</v>
      </c>
      <c r="F474" s="36">
        <v>5.2</v>
      </c>
    </row>
    <row r="475" spans="1:6" s="4" customFormat="1" ht="124.8" x14ac:dyDescent="0.3">
      <c r="A475" s="14"/>
      <c r="B475" s="62" t="s">
        <v>570</v>
      </c>
      <c r="C475" s="59" t="s">
        <v>569</v>
      </c>
      <c r="D475" s="25"/>
      <c r="E475" s="36">
        <f>E476+E477</f>
        <v>56159.8</v>
      </c>
      <c r="F475" s="36">
        <f>F476+F477</f>
        <v>58406.7</v>
      </c>
    </row>
    <row r="476" spans="1:6" s="4" customFormat="1" ht="31.2" x14ac:dyDescent="0.3">
      <c r="A476" s="14"/>
      <c r="B476" s="22" t="s">
        <v>13</v>
      </c>
      <c r="C476" s="59" t="s">
        <v>569</v>
      </c>
      <c r="D476" s="25" t="s">
        <v>486</v>
      </c>
      <c r="E476" s="36">
        <v>62</v>
      </c>
      <c r="F476" s="36">
        <v>65</v>
      </c>
    </row>
    <row r="477" spans="1:6" s="4" customFormat="1" ht="31.2" x14ac:dyDescent="0.3">
      <c r="A477" s="14"/>
      <c r="B477" s="21" t="s">
        <v>65</v>
      </c>
      <c r="C477" s="59" t="s">
        <v>569</v>
      </c>
      <c r="D477" s="25" t="s">
        <v>562</v>
      </c>
      <c r="E477" s="36">
        <v>56097.8</v>
      </c>
      <c r="F477" s="36">
        <v>58341.7</v>
      </c>
    </row>
    <row r="478" spans="1:6" s="4" customFormat="1" ht="93.6" x14ac:dyDescent="0.3">
      <c r="A478" s="14"/>
      <c r="B478" s="21" t="s">
        <v>572</v>
      </c>
      <c r="C478" s="59" t="s">
        <v>571</v>
      </c>
      <c r="D478" s="25"/>
      <c r="E478" s="36">
        <f>E479</f>
        <v>49412.1</v>
      </c>
      <c r="F478" s="36">
        <f>F479</f>
        <v>53005.5</v>
      </c>
    </row>
    <row r="479" spans="1:6" s="4" customFormat="1" ht="31.2" x14ac:dyDescent="0.3">
      <c r="A479" s="14"/>
      <c r="B479" s="21" t="s">
        <v>65</v>
      </c>
      <c r="C479" s="59" t="s">
        <v>571</v>
      </c>
      <c r="D479" s="25" t="s">
        <v>562</v>
      </c>
      <c r="E479" s="36">
        <v>49412.1</v>
      </c>
      <c r="F479" s="36">
        <v>53005.5</v>
      </c>
    </row>
    <row r="480" spans="1:6" s="4" customFormat="1" ht="93.6" x14ac:dyDescent="0.3">
      <c r="A480" s="14"/>
      <c r="B480" s="26" t="s">
        <v>566</v>
      </c>
      <c r="C480" s="59" t="s">
        <v>565</v>
      </c>
      <c r="D480" s="25"/>
      <c r="E480" s="36">
        <f>E481+E482</f>
        <v>111.7</v>
      </c>
      <c r="F480" s="36">
        <f>F481+F482</f>
        <v>116.2</v>
      </c>
    </row>
    <row r="481" spans="1:11" s="4" customFormat="1" ht="31.2" x14ac:dyDescent="0.3">
      <c r="A481" s="14"/>
      <c r="B481" s="22" t="s">
        <v>13</v>
      </c>
      <c r="C481" s="59" t="s">
        <v>565</v>
      </c>
      <c r="D481" s="25" t="s">
        <v>486</v>
      </c>
      <c r="E481" s="36">
        <v>0.5</v>
      </c>
      <c r="F481" s="36">
        <v>0.5</v>
      </c>
    </row>
    <row r="482" spans="1:11" s="4" customFormat="1" ht="31.2" x14ac:dyDescent="0.3">
      <c r="A482" s="14"/>
      <c r="B482" s="21" t="s">
        <v>65</v>
      </c>
      <c r="C482" s="59" t="s">
        <v>565</v>
      </c>
      <c r="D482" s="25" t="s">
        <v>562</v>
      </c>
      <c r="E482" s="36">
        <v>111.2</v>
      </c>
      <c r="F482" s="36">
        <v>115.7</v>
      </c>
    </row>
    <row r="483" spans="1:11" s="4" customFormat="1" ht="124.8" x14ac:dyDescent="0.3">
      <c r="A483" s="14"/>
      <c r="B483" s="21" t="s">
        <v>568</v>
      </c>
      <c r="C483" s="59" t="s">
        <v>567</v>
      </c>
      <c r="D483" s="25"/>
      <c r="E483" s="36">
        <f>E484</f>
        <v>174.9</v>
      </c>
      <c r="F483" s="36">
        <f>F484</f>
        <v>187.7</v>
      </c>
    </row>
    <row r="484" spans="1:11" s="4" customFormat="1" ht="31.2" x14ac:dyDescent="0.3">
      <c r="A484" s="14"/>
      <c r="B484" s="21" t="s">
        <v>65</v>
      </c>
      <c r="C484" s="59" t="s">
        <v>567</v>
      </c>
      <c r="D484" s="25" t="s">
        <v>562</v>
      </c>
      <c r="E484" s="36">
        <v>174.9</v>
      </c>
      <c r="F484" s="36">
        <v>187.7</v>
      </c>
    </row>
    <row r="485" spans="1:11" s="4" customFormat="1" ht="140.4" x14ac:dyDescent="0.3">
      <c r="A485" s="14"/>
      <c r="B485" s="60" t="s">
        <v>438</v>
      </c>
      <c r="C485" s="59" t="s">
        <v>561</v>
      </c>
      <c r="D485" s="25"/>
      <c r="E485" s="36">
        <f>E486</f>
        <v>74.8</v>
      </c>
      <c r="F485" s="36">
        <f>F486</f>
        <v>67.3</v>
      </c>
    </row>
    <row r="486" spans="1:11" s="4" customFormat="1" ht="31.2" x14ac:dyDescent="0.3">
      <c r="A486" s="14"/>
      <c r="B486" s="22" t="s">
        <v>13</v>
      </c>
      <c r="C486" s="59" t="s">
        <v>561</v>
      </c>
      <c r="D486" s="25" t="s">
        <v>486</v>
      </c>
      <c r="E486" s="36">
        <v>74.8</v>
      </c>
      <c r="F486" s="36">
        <v>67.3</v>
      </c>
    </row>
    <row r="487" spans="1:11" s="4" customFormat="1" ht="62.4" x14ac:dyDescent="0.3">
      <c r="A487" s="14"/>
      <c r="B487" s="30" t="s">
        <v>552</v>
      </c>
      <c r="C487" s="25" t="s">
        <v>550</v>
      </c>
      <c r="D487" s="25"/>
      <c r="E487" s="44">
        <f>E488+E489</f>
        <v>1177.4000000000001</v>
      </c>
      <c r="F487" s="44">
        <f>F488+F489</f>
        <v>1177.4000000000001</v>
      </c>
      <c r="G487" s="55"/>
      <c r="H487" s="55"/>
      <c r="I487" s="55"/>
      <c r="J487" s="55"/>
      <c r="K487" s="44"/>
    </row>
    <row r="488" spans="1:11" s="4" customFormat="1" ht="93.6" x14ac:dyDescent="0.3">
      <c r="A488" s="14"/>
      <c r="B488" s="22" t="s">
        <v>505</v>
      </c>
      <c r="C488" s="25" t="s">
        <v>550</v>
      </c>
      <c r="D488" s="25" t="s">
        <v>551</v>
      </c>
      <c r="E488" s="44">
        <v>1025.4000000000001</v>
      </c>
      <c r="F488" s="44">
        <v>1025.4000000000001</v>
      </c>
      <c r="G488" s="55"/>
      <c r="H488" s="55"/>
      <c r="I488" s="55"/>
      <c r="J488" s="55"/>
      <c r="K488" s="44"/>
    </row>
    <row r="489" spans="1:11" s="4" customFormat="1" ht="31.2" x14ac:dyDescent="0.3">
      <c r="A489" s="14"/>
      <c r="B489" s="22" t="s">
        <v>13</v>
      </c>
      <c r="C489" s="25" t="s">
        <v>550</v>
      </c>
      <c r="D489" s="25" t="s">
        <v>486</v>
      </c>
      <c r="E489" s="44">
        <v>152</v>
      </c>
      <c r="F489" s="44">
        <v>152</v>
      </c>
      <c r="G489" s="55"/>
      <c r="H489" s="55"/>
      <c r="I489" s="55"/>
      <c r="J489" s="55"/>
      <c r="K489" s="44"/>
    </row>
    <row r="490" spans="1:11" s="4" customFormat="1" ht="124.8" x14ac:dyDescent="0.3">
      <c r="A490" s="14"/>
      <c r="B490" s="30" t="s">
        <v>261</v>
      </c>
      <c r="C490" s="25" t="s">
        <v>556</v>
      </c>
      <c r="D490" s="25"/>
      <c r="E490" s="58">
        <f>E491</f>
        <v>59.7</v>
      </c>
      <c r="F490" s="44">
        <f>F491</f>
        <v>59.7</v>
      </c>
    </row>
    <row r="491" spans="1:11" s="4" customFormat="1" ht="31.2" x14ac:dyDescent="0.3">
      <c r="A491" s="14"/>
      <c r="B491" s="22" t="s">
        <v>13</v>
      </c>
      <c r="C491" s="25" t="s">
        <v>556</v>
      </c>
      <c r="D491" s="25" t="s">
        <v>486</v>
      </c>
      <c r="E491" s="44">
        <v>59.7</v>
      </c>
      <c r="F491" s="44">
        <v>59.7</v>
      </c>
    </row>
    <row r="492" spans="1:11" s="4" customFormat="1" ht="78" x14ac:dyDescent="0.3">
      <c r="A492" s="14"/>
      <c r="B492" s="22" t="s">
        <v>575</v>
      </c>
      <c r="C492" s="59" t="s">
        <v>574</v>
      </c>
      <c r="D492" s="25"/>
      <c r="E492" s="36">
        <f>E493+E494</f>
        <v>5865.3</v>
      </c>
      <c r="F492" s="36">
        <f>F493+F494</f>
        <v>5865.3</v>
      </c>
    </row>
    <row r="493" spans="1:11" s="4" customFormat="1" ht="93.6" x14ac:dyDescent="0.3">
      <c r="A493" s="14"/>
      <c r="B493" s="22" t="s">
        <v>505</v>
      </c>
      <c r="C493" s="59" t="s">
        <v>574</v>
      </c>
      <c r="D493" s="25" t="s">
        <v>551</v>
      </c>
      <c r="E493" s="36">
        <v>5199.5</v>
      </c>
      <c r="F493" s="36">
        <v>5199.5</v>
      </c>
    </row>
    <row r="494" spans="1:11" s="4" customFormat="1" ht="31.2" x14ac:dyDescent="0.3">
      <c r="A494" s="14"/>
      <c r="B494" s="22" t="s">
        <v>13</v>
      </c>
      <c r="C494" s="59" t="s">
        <v>574</v>
      </c>
      <c r="D494" s="25" t="s">
        <v>486</v>
      </c>
      <c r="E494" s="36">
        <v>665.8</v>
      </c>
      <c r="F494" s="36">
        <v>665.8</v>
      </c>
    </row>
    <row r="495" spans="1:11" s="4" customFormat="1" ht="46.8" x14ac:dyDescent="0.3">
      <c r="A495" s="14"/>
      <c r="B495" s="22" t="s">
        <v>577</v>
      </c>
      <c r="C495" s="59" t="s">
        <v>576</v>
      </c>
      <c r="D495" s="25"/>
      <c r="E495" s="36">
        <f>E496+E497</f>
        <v>588.70000000000005</v>
      </c>
      <c r="F495" s="36">
        <f>F496+F497</f>
        <v>588.70000000000005</v>
      </c>
    </row>
    <row r="496" spans="1:11" s="4" customFormat="1" ht="93.6" x14ac:dyDescent="0.3">
      <c r="A496" s="14"/>
      <c r="B496" s="22" t="s">
        <v>505</v>
      </c>
      <c r="C496" s="59" t="s">
        <v>576</v>
      </c>
      <c r="D496" s="25" t="s">
        <v>551</v>
      </c>
      <c r="E496" s="36">
        <v>512.70000000000005</v>
      </c>
      <c r="F496" s="36">
        <v>512.70000000000005</v>
      </c>
    </row>
    <row r="497" spans="1:9" s="4" customFormat="1" ht="31.2" x14ac:dyDescent="0.3">
      <c r="A497" s="14"/>
      <c r="B497" s="22" t="s">
        <v>13</v>
      </c>
      <c r="C497" s="59" t="s">
        <v>576</v>
      </c>
      <c r="D497" s="25" t="s">
        <v>486</v>
      </c>
      <c r="E497" s="36">
        <v>76</v>
      </c>
      <c r="F497" s="36">
        <v>76</v>
      </c>
    </row>
    <row r="498" spans="1:9" s="4" customFormat="1" ht="253.2" customHeight="1" x14ac:dyDescent="0.3">
      <c r="A498" s="14"/>
      <c r="B498" s="21" t="s">
        <v>578</v>
      </c>
      <c r="C498" s="59" t="s">
        <v>573</v>
      </c>
      <c r="D498" s="25"/>
      <c r="E498" s="36">
        <f>E499+E500</f>
        <v>808.2</v>
      </c>
      <c r="F498" s="36">
        <f>F499+F500</f>
        <v>808.2</v>
      </c>
    </row>
    <row r="499" spans="1:9" s="4" customFormat="1" ht="93.6" x14ac:dyDescent="0.3">
      <c r="A499" s="14"/>
      <c r="B499" s="22" t="s">
        <v>505</v>
      </c>
      <c r="C499" s="59" t="s">
        <v>573</v>
      </c>
      <c r="D499" s="25" t="s">
        <v>551</v>
      </c>
      <c r="E499" s="36">
        <v>656.2</v>
      </c>
      <c r="F499" s="36">
        <v>656.2</v>
      </c>
    </row>
    <row r="500" spans="1:9" s="4" customFormat="1" ht="31.2" x14ac:dyDescent="0.3">
      <c r="A500" s="14"/>
      <c r="B500" s="22" t="s">
        <v>13</v>
      </c>
      <c r="C500" s="59" t="s">
        <v>573</v>
      </c>
      <c r="D500" s="25" t="s">
        <v>486</v>
      </c>
      <c r="E500" s="36">
        <v>152</v>
      </c>
      <c r="F500" s="36">
        <v>152</v>
      </c>
    </row>
    <row r="501" spans="1:9" s="4" customFormat="1" ht="15.6" x14ac:dyDescent="0.3">
      <c r="A501" s="14">
        <v>21</v>
      </c>
      <c r="B501" s="51" t="s">
        <v>548</v>
      </c>
      <c r="C501" s="40"/>
      <c r="D501" s="40"/>
      <c r="E501" s="38">
        <f>E502</f>
        <v>17741</v>
      </c>
      <c r="F501" s="38">
        <f>F502</f>
        <v>36872</v>
      </c>
    </row>
    <row r="502" spans="1:9" s="4" customFormat="1" ht="15.6" x14ac:dyDescent="0.3">
      <c r="A502" s="14"/>
      <c r="B502" s="52" t="s">
        <v>548</v>
      </c>
      <c r="C502" s="40"/>
      <c r="D502" s="40"/>
      <c r="E502" s="53">
        <v>17741</v>
      </c>
      <c r="F502" s="53">
        <v>36872</v>
      </c>
      <c r="G502" s="54"/>
      <c r="H502" s="54"/>
      <c r="I502" s="54"/>
    </row>
    <row r="503" spans="1:9" s="4" customFormat="1" ht="30" customHeight="1" x14ac:dyDescent="0.3">
      <c r="A503" s="14"/>
      <c r="B503" s="5"/>
      <c r="C503" s="27"/>
      <c r="D503" s="31"/>
      <c r="E503" s="8"/>
    </row>
    <row r="504" spans="1:9" s="4" customFormat="1" ht="54.75" customHeight="1" x14ac:dyDescent="0.35">
      <c r="A504" s="14"/>
      <c r="B504" s="3" t="s">
        <v>579</v>
      </c>
      <c r="C504" s="1"/>
      <c r="E504" s="69" t="s">
        <v>580</v>
      </c>
      <c r="F504" s="66"/>
    </row>
    <row r="505" spans="1:9" s="4" customFormat="1" ht="15.6" x14ac:dyDescent="0.3">
      <c r="A505" s="14"/>
      <c r="B505" s="5"/>
      <c r="E505" s="8"/>
    </row>
    <row r="506" spans="1:9" s="4" customFormat="1" ht="15.6" x14ac:dyDescent="0.3">
      <c r="A506" s="14"/>
      <c r="B506" s="5"/>
      <c r="E506" s="8"/>
    </row>
    <row r="507" spans="1:9" s="4" customFormat="1" ht="15.6" x14ac:dyDescent="0.3">
      <c r="A507" s="14"/>
      <c r="B507" s="5"/>
      <c r="E507" s="8"/>
    </row>
    <row r="508" spans="1:9" s="4" customFormat="1" ht="15.6" x14ac:dyDescent="0.3">
      <c r="A508" s="14"/>
      <c r="B508" s="5"/>
      <c r="E508" s="8"/>
    </row>
    <row r="509" spans="1:9" s="4" customFormat="1" ht="15.6" x14ac:dyDescent="0.3">
      <c r="A509" s="14"/>
      <c r="B509" s="5"/>
      <c r="E509" s="8"/>
    </row>
    <row r="510" spans="1:9" s="4" customFormat="1" ht="15.6" x14ac:dyDescent="0.3">
      <c r="A510" s="14"/>
      <c r="B510" s="5"/>
      <c r="E510" s="8"/>
    </row>
    <row r="511" spans="1:9" s="4" customFormat="1" ht="15.6" x14ac:dyDescent="0.3">
      <c r="A511" s="14"/>
      <c r="B511" s="5"/>
      <c r="E511" s="8"/>
    </row>
    <row r="512" spans="1:9" s="4" customFormat="1" ht="15.6" x14ac:dyDescent="0.3">
      <c r="A512" s="14"/>
      <c r="B512" s="5"/>
      <c r="E512" s="8"/>
    </row>
    <row r="513" spans="1:5" s="4" customFormat="1" ht="15.6" x14ac:dyDescent="0.3">
      <c r="A513" s="14"/>
      <c r="B513" s="5"/>
      <c r="E513" s="8"/>
    </row>
    <row r="514" spans="1:5" s="4" customFormat="1" ht="15.6" x14ac:dyDescent="0.3">
      <c r="A514" s="14"/>
      <c r="B514" s="5"/>
      <c r="E514" s="8"/>
    </row>
    <row r="515" spans="1:5" s="4" customFormat="1" ht="15.6" x14ac:dyDescent="0.3">
      <c r="A515" s="14"/>
      <c r="B515" s="5"/>
      <c r="E515" s="8"/>
    </row>
    <row r="516" spans="1:5" s="4" customFormat="1" ht="15.6" x14ac:dyDescent="0.3">
      <c r="A516" s="14"/>
      <c r="B516" s="5"/>
      <c r="E516" s="8"/>
    </row>
    <row r="517" spans="1:5" s="4" customFormat="1" ht="15.6" x14ac:dyDescent="0.3">
      <c r="A517" s="14"/>
      <c r="B517" s="5"/>
      <c r="E517" s="8"/>
    </row>
    <row r="518" spans="1:5" s="4" customFormat="1" ht="15.6" x14ac:dyDescent="0.3">
      <c r="A518" s="14"/>
      <c r="B518" s="5"/>
      <c r="E518" s="8"/>
    </row>
    <row r="519" spans="1:5" s="4" customFormat="1" ht="15.6" x14ac:dyDescent="0.3">
      <c r="A519" s="14"/>
      <c r="B519" s="5"/>
      <c r="E519" s="8"/>
    </row>
    <row r="520" spans="1:5" s="4" customFormat="1" ht="15.6" x14ac:dyDescent="0.3">
      <c r="A520" s="14"/>
      <c r="B520" s="5"/>
      <c r="E520" s="8"/>
    </row>
    <row r="521" spans="1:5" s="4" customFormat="1" ht="15.6" x14ac:dyDescent="0.3">
      <c r="A521" s="14"/>
      <c r="B521" s="5"/>
      <c r="E521" s="8"/>
    </row>
    <row r="522" spans="1:5" s="4" customFormat="1" ht="15.6" x14ac:dyDescent="0.3">
      <c r="A522" s="14"/>
      <c r="B522" s="5"/>
      <c r="E522" s="8"/>
    </row>
    <row r="523" spans="1:5" s="4" customFormat="1" ht="15.6" x14ac:dyDescent="0.3">
      <c r="A523" s="14"/>
      <c r="B523" s="5"/>
      <c r="E523" s="8"/>
    </row>
    <row r="524" spans="1:5" s="4" customFormat="1" ht="15.6" x14ac:dyDescent="0.3">
      <c r="A524" s="14"/>
      <c r="E524" s="8"/>
    </row>
    <row r="525" spans="1:5" s="4" customFormat="1" ht="15.6" x14ac:dyDescent="0.3">
      <c r="A525" s="14"/>
      <c r="E525" s="8"/>
    </row>
    <row r="526" spans="1:5" s="4" customFormat="1" ht="15.6" x14ac:dyDescent="0.3">
      <c r="A526" s="14"/>
      <c r="E526" s="8"/>
    </row>
    <row r="527" spans="1:5" s="4" customFormat="1" ht="15.6" x14ac:dyDescent="0.3">
      <c r="A527" s="14"/>
      <c r="E527" s="8"/>
    </row>
    <row r="528" spans="1:5" s="4" customFormat="1" ht="15.6" x14ac:dyDescent="0.3">
      <c r="A528" s="14"/>
      <c r="E528" s="8"/>
    </row>
    <row r="529" spans="1:1" s="4" customFormat="1" ht="15.6" x14ac:dyDescent="0.3">
      <c r="A529" s="14"/>
    </row>
    <row r="530" spans="1:1" s="4" customFormat="1" ht="15.6" x14ac:dyDescent="0.3">
      <c r="A530" s="14"/>
    </row>
    <row r="531" spans="1:1" s="4" customFormat="1" ht="15.6" x14ac:dyDescent="0.3">
      <c r="A531" s="14"/>
    </row>
    <row r="532" spans="1:1" s="4" customFormat="1" ht="15.6" x14ac:dyDescent="0.3">
      <c r="A532" s="14"/>
    </row>
    <row r="533" spans="1:1" s="4" customFormat="1" ht="15.6" x14ac:dyDescent="0.3">
      <c r="A533" s="14"/>
    </row>
    <row r="534" spans="1:1" s="4" customFormat="1" ht="15.6" x14ac:dyDescent="0.3">
      <c r="A534" s="14"/>
    </row>
    <row r="535" spans="1:1" s="4" customFormat="1" ht="15.6" x14ac:dyDescent="0.3">
      <c r="A535" s="14"/>
    </row>
    <row r="536" spans="1:1" s="4" customFormat="1" ht="15.6" x14ac:dyDescent="0.3">
      <c r="A536" s="14"/>
    </row>
    <row r="537" spans="1:1" s="4" customFormat="1" ht="15.6" x14ac:dyDescent="0.3">
      <c r="A537" s="14"/>
    </row>
    <row r="538" spans="1:1" s="4" customFormat="1" ht="15.6" x14ac:dyDescent="0.3">
      <c r="A538" s="14"/>
    </row>
    <row r="539" spans="1:1" s="4" customFormat="1" ht="15.6" x14ac:dyDescent="0.3">
      <c r="A539" s="14"/>
    </row>
    <row r="540" spans="1:1" s="4" customFormat="1" ht="15.6" x14ac:dyDescent="0.3">
      <c r="A540" s="14"/>
    </row>
    <row r="541" spans="1:1" s="4" customFormat="1" ht="15.6" x14ac:dyDescent="0.3">
      <c r="A541" s="14"/>
    </row>
    <row r="542" spans="1:1" s="4" customFormat="1" ht="15.6" x14ac:dyDescent="0.3">
      <c r="A542" s="14"/>
    </row>
    <row r="543" spans="1:1" s="4" customFormat="1" ht="15.6" x14ac:dyDescent="0.3">
      <c r="A543" s="14"/>
    </row>
    <row r="544" spans="1:1" s="4" customFormat="1" ht="15.6" x14ac:dyDescent="0.3">
      <c r="A544" s="14"/>
    </row>
    <row r="545" spans="1:1" s="4" customFormat="1" ht="15.6" x14ac:dyDescent="0.3">
      <c r="A545" s="14"/>
    </row>
    <row r="546" spans="1:1" s="4" customFormat="1" ht="15.6" x14ac:dyDescent="0.3">
      <c r="A546" s="14"/>
    </row>
    <row r="547" spans="1:1" s="4" customFormat="1" ht="15.6" x14ac:dyDescent="0.3">
      <c r="A547" s="14"/>
    </row>
    <row r="548" spans="1:1" s="4" customFormat="1" ht="15.6" x14ac:dyDescent="0.3">
      <c r="A548" s="14"/>
    </row>
    <row r="549" spans="1:1" s="4" customFormat="1" ht="15.6" x14ac:dyDescent="0.3">
      <c r="A549" s="14"/>
    </row>
    <row r="550" spans="1:1" s="4" customFormat="1" ht="15.6" x14ac:dyDescent="0.3">
      <c r="A550" s="14"/>
    </row>
    <row r="551" spans="1:1" s="4" customFormat="1" ht="15.6" x14ac:dyDescent="0.3">
      <c r="A551" s="14"/>
    </row>
    <row r="552" spans="1:1" s="4" customFormat="1" ht="15.6" x14ac:dyDescent="0.3">
      <c r="A552" s="14"/>
    </row>
    <row r="553" spans="1:1" s="4" customFormat="1" ht="15.6" x14ac:dyDescent="0.3">
      <c r="A553" s="14"/>
    </row>
    <row r="554" spans="1:1" s="4" customFormat="1" ht="15.6" x14ac:dyDescent="0.3"/>
    <row r="555" spans="1:1" s="4" customFormat="1" ht="15.6" x14ac:dyDescent="0.3"/>
    <row r="556" spans="1:1" s="4" customFormat="1" ht="15.6" x14ac:dyDescent="0.3"/>
    <row r="557" spans="1:1" s="4" customFormat="1" ht="15.6" x14ac:dyDescent="0.3"/>
    <row r="558" spans="1:1" s="4" customFormat="1" ht="15.6" x14ac:dyDescent="0.3"/>
    <row r="559" spans="1:1" s="4" customFormat="1" ht="15.6" x14ac:dyDescent="0.3"/>
    <row r="560" spans="1:1" s="4" customFormat="1" ht="15.6" x14ac:dyDescent="0.3"/>
    <row r="561" s="4" customFormat="1" ht="15.6" x14ac:dyDescent="0.3"/>
    <row r="562" s="4" customFormat="1" ht="15.6" x14ac:dyDescent="0.3"/>
    <row r="563" s="4" customFormat="1" ht="15.6" x14ac:dyDescent="0.3"/>
    <row r="564" s="4" customFormat="1" ht="15.6" x14ac:dyDescent="0.3"/>
    <row r="565" s="4" customFormat="1" ht="15.6" x14ac:dyDescent="0.3"/>
    <row r="566" s="4" customFormat="1" ht="15.6" x14ac:dyDescent="0.3"/>
    <row r="567" s="4" customFormat="1" ht="15.6" x14ac:dyDescent="0.3"/>
    <row r="568" s="4" customFormat="1" ht="15.6" x14ac:dyDescent="0.3"/>
    <row r="569" s="4" customFormat="1" ht="15.6" x14ac:dyDescent="0.3"/>
    <row r="570" s="4" customFormat="1" ht="15.6" x14ac:dyDescent="0.3"/>
    <row r="571" s="4" customFormat="1" ht="15.6" x14ac:dyDescent="0.3"/>
    <row r="572" s="4" customFormat="1" ht="15.6" x14ac:dyDescent="0.3"/>
    <row r="573" s="4" customFormat="1" ht="15.6" x14ac:dyDescent="0.3"/>
    <row r="574" s="4" customFormat="1" ht="15.6" x14ac:dyDescent="0.3"/>
    <row r="575" s="4" customFormat="1" ht="15.6" x14ac:dyDescent="0.3"/>
    <row r="576" s="4" customFormat="1" ht="15.6" x14ac:dyDescent="0.3"/>
    <row r="577" s="4" customFormat="1" ht="15.6" x14ac:dyDescent="0.3"/>
    <row r="578" s="4" customFormat="1" ht="15.6" x14ac:dyDescent="0.3"/>
    <row r="579" s="4" customFormat="1" ht="15.6" x14ac:dyDescent="0.3"/>
    <row r="580" s="4" customFormat="1" ht="15.6" x14ac:dyDescent="0.3"/>
    <row r="581" s="4" customFormat="1" ht="15.6" x14ac:dyDescent="0.3"/>
    <row r="582" s="4" customFormat="1" ht="15.6" x14ac:dyDescent="0.3"/>
    <row r="583" s="4" customFormat="1" ht="15.6" x14ac:dyDescent="0.3"/>
    <row r="584" s="4" customFormat="1" ht="15.6" x14ac:dyDescent="0.3"/>
    <row r="585" s="4" customFormat="1" ht="15.6" x14ac:dyDescent="0.3"/>
    <row r="586" s="4" customFormat="1" ht="15.6" x14ac:dyDescent="0.3"/>
    <row r="587" s="4" customFormat="1" ht="15.6" x14ac:dyDescent="0.3"/>
    <row r="588" s="4" customFormat="1" ht="15.6" x14ac:dyDescent="0.3"/>
    <row r="589" s="4" customFormat="1" ht="15.6" x14ac:dyDescent="0.3"/>
    <row r="590" s="4" customFormat="1" ht="15.6" x14ac:dyDescent="0.3"/>
    <row r="591" s="4" customFormat="1" ht="15.6" x14ac:dyDescent="0.3"/>
    <row r="592" s="4" customFormat="1" ht="15.6" x14ac:dyDescent="0.3"/>
    <row r="593" s="4" customFormat="1" ht="15.6" x14ac:dyDescent="0.3"/>
    <row r="594" s="4" customFormat="1" ht="15.6" x14ac:dyDescent="0.3"/>
    <row r="595" s="4" customFormat="1" ht="15.6" x14ac:dyDescent="0.3"/>
    <row r="596" s="4" customFormat="1" ht="15.6" x14ac:dyDescent="0.3"/>
    <row r="597" s="4" customFormat="1" ht="15.6" x14ac:dyDescent="0.3"/>
    <row r="598" s="4" customFormat="1" ht="15.6" x14ac:dyDescent="0.3"/>
    <row r="599" s="4" customFormat="1" ht="15.6" x14ac:dyDescent="0.3"/>
    <row r="600" s="4" customFormat="1" ht="15.6" x14ac:dyDescent="0.3"/>
    <row r="601" s="4" customFormat="1" ht="15.6" x14ac:dyDescent="0.3"/>
    <row r="602" s="4" customFormat="1" ht="15.6" x14ac:dyDescent="0.3"/>
    <row r="603" s="4" customFormat="1" ht="15.6" x14ac:dyDescent="0.3"/>
    <row r="604" s="4" customFormat="1" ht="15.6" x14ac:dyDescent="0.3"/>
    <row r="605" s="4" customFormat="1" ht="15.6" x14ac:dyDescent="0.3"/>
    <row r="606" s="4" customFormat="1" ht="15.6" x14ac:dyDescent="0.3"/>
    <row r="607" s="4" customFormat="1" ht="15.6" x14ac:dyDescent="0.3"/>
    <row r="608" s="4" customFormat="1" ht="15.6" x14ac:dyDescent="0.3"/>
    <row r="609" s="4" customFormat="1" ht="15.6" x14ac:dyDescent="0.3"/>
    <row r="610" s="4" customFormat="1" ht="15.6" x14ac:dyDescent="0.3"/>
    <row r="611" s="4" customFormat="1" ht="15.6" x14ac:dyDescent="0.3"/>
    <row r="612" s="4" customFormat="1" ht="15.6" x14ac:dyDescent="0.3"/>
    <row r="613" s="4" customFormat="1" ht="15.6" x14ac:dyDescent="0.3"/>
    <row r="614" s="4" customFormat="1" ht="15.6" x14ac:dyDescent="0.3"/>
    <row r="615" s="4" customFormat="1" ht="15.6" x14ac:dyDescent="0.3"/>
    <row r="616" s="4" customFormat="1" ht="15.6" x14ac:dyDescent="0.3"/>
    <row r="617" s="4" customFormat="1" ht="15.6" x14ac:dyDescent="0.3"/>
    <row r="618" s="4" customFormat="1" ht="15.6" x14ac:dyDescent="0.3"/>
    <row r="619" s="4" customFormat="1" ht="15.6" x14ac:dyDescent="0.3"/>
    <row r="620" s="4" customFormat="1" ht="15.6" x14ac:dyDescent="0.3"/>
    <row r="621" s="4" customFormat="1" ht="15.6" x14ac:dyDescent="0.3"/>
    <row r="622" s="4" customFormat="1" ht="15.6" x14ac:dyDescent="0.3"/>
    <row r="623" s="4" customFormat="1" ht="15.6" x14ac:dyDescent="0.3"/>
    <row r="624" s="4" customFormat="1" ht="15.6" x14ac:dyDescent="0.3"/>
    <row r="625" spans="1:5" s="4" customFormat="1" ht="15.6" x14ac:dyDescent="0.3"/>
    <row r="626" spans="1:5" s="4" customFormat="1" ht="15.6" x14ac:dyDescent="0.3"/>
    <row r="627" spans="1:5" s="4" customFormat="1" ht="15.6" x14ac:dyDescent="0.3"/>
    <row r="628" spans="1:5" s="4" customFormat="1" ht="15.6" x14ac:dyDescent="0.3"/>
    <row r="629" spans="1:5" s="4" customFormat="1" ht="15.6" x14ac:dyDescent="0.3"/>
    <row r="630" spans="1:5" s="4" customFormat="1" ht="15.6" x14ac:dyDescent="0.3"/>
    <row r="631" spans="1:5" s="4" customFormat="1" ht="15.6" x14ac:dyDescent="0.3"/>
    <row r="632" spans="1:5" s="4" customFormat="1" ht="15.6" x14ac:dyDescent="0.3"/>
    <row r="633" spans="1:5" s="4" customFormat="1" ht="15.6" x14ac:dyDescent="0.3"/>
    <row r="634" spans="1:5" s="4" customFormat="1" ht="15.6" x14ac:dyDescent="0.3"/>
    <row r="635" spans="1:5" s="4" customFormat="1" ht="15.6" x14ac:dyDescent="0.3"/>
    <row r="636" spans="1:5" s="4" customFormat="1" ht="15.6" x14ac:dyDescent="0.3"/>
    <row r="637" spans="1:5" s="4" customFormat="1" ht="15.6" x14ac:dyDescent="0.3"/>
    <row r="638" spans="1:5" s="4" customFormat="1" ht="15.6" x14ac:dyDescent="0.3"/>
    <row r="639" spans="1:5" ht="15.6" x14ac:dyDescent="0.3">
      <c r="A639" s="4"/>
      <c r="B639" s="4"/>
      <c r="C639" s="4"/>
      <c r="D639" s="4"/>
      <c r="E639" s="4"/>
    </row>
  </sheetData>
  <mergeCells count="10">
    <mergeCell ref="B1:E1"/>
    <mergeCell ref="B2:E2"/>
    <mergeCell ref="E9:F9"/>
    <mergeCell ref="E504:F504"/>
    <mergeCell ref="A8:F8"/>
    <mergeCell ref="E10:F10"/>
    <mergeCell ref="D10:D11"/>
    <mergeCell ref="C10:C11"/>
    <mergeCell ref="B10:B11"/>
    <mergeCell ref="A10:A11"/>
  </mergeCells>
  <pageMargins left="0.70866141732283472" right="0.39370078740157483" top="0.74803149606299213" bottom="0.74803149606299213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2017-12-14T10:16:00Z</dcterms:modified>
</cp:coreProperties>
</file>